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моя папка\ДПЗ изменения и дополнения\ДПЗ 63 изм.и доп свод\эмг\"/>
    </mc:Choice>
  </mc:AlternateContent>
  <bookViews>
    <workbookView xWindow="0" yWindow="0" windowWidth="28800" windowHeight="12435" activeTab="1"/>
  </bookViews>
  <sheets>
    <sheet name="№63 новая форма" sheetId="4" r:id="rId1"/>
    <sheet name="№63 старая форма" sheetId="5" r:id="rId2"/>
  </sheets>
  <externalReferences>
    <externalReference r:id="rId3"/>
    <externalReference r:id="rId4"/>
    <externalReference r:id="rId5"/>
  </externalReferences>
  <definedNames>
    <definedName name="_xlnm._FilterDatabase" localSheetId="0" hidden="1">'№63 новая форма'!$A$7:$WXO$7</definedName>
    <definedName name="_xlnm._FilterDatabase" localSheetId="1" hidden="1">'№63 старая форма'!$A$6:$HQ$6</definedName>
    <definedName name="атрибут" localSheetId="0">'[1]Атрибуты товар'!$A$3:$A$534</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'№63 новая форма'!$A$1:$BN$75</definedName>
    <definedName name="_xlnm.Print_Area" localSheetId="1">'№63 старая форма'!$A$1:$AU$93</definedName>
    <definedName name="осн">#REF!</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5" i="4" l="1"/>
  <c r="AT55" i="4" s="1"/>
  <c r="AO55" i="4"/>
  <c r="AK55" i="4"/>
  <c r="AL55" i="4" s="1"/>
  <c r="AG55" i="4"/>
  <c r="AH55" i="4" s="1"/>
  <c r="AC55" i="4"/>
  <c r="AD55" i="4" s="1"/>
  <c r="AS54" i="4"/>
  <c r="AT54" i="4" s="1"/>
  <c r="AO54" i="4"/>
  <c r="AK54" i="4"/>
  <c r="AL54" i="4" s="1"/>
  <c r="AG54" i="4"/>
  <c r="AH54" i="4" s="1"/>
  <c r="AC54" i="4"/>
  <c r="AD54" i="4" s="1"/>
  <c r="AS53" i="4"/>
  <c r="AT53" i="4" s="1"/>
  <c r="AO53" i="4"/>
  <c r="AK53" i="4"/>
  <c r="AL53" i="4" s="1"/>
  <c r="AG53" i="4"/>
  <c r="AH53" i="4" s="1"/>
  <c r="AC53" i="4"/>
  <c r="AD53" i="4" s="1"/>
  <c r="AS52" i="4"/>
  <c r="AT52" i="4" s="1"/>
  <c r="AO52" i="4"/>
  <c r="AK52" i="4"/>
  <c r="AL52" i="4" s="1"/>
  <c r="AG52" i="4"/>
  <c r="AH52" i="4" s="1"/>
  <c r="AC52" i="4"/>
  <c r="AD52" i="4" s="1"/>
  <c r="AS51" i="4"/>
  <c r="AT51" i="4" s="1"/>
  <c r="AO51" i="4"/>
  <c r="AK51" i="4"/>
  <c r="AL51" i="4" s="1"/>
  <c r="AG51" i="4"/>
  <c r="AH51" i="4" s="1"/>
  <c r="AC51" i="4"/>
  <c r="AD51" i="4" s="1"/>
  <c r="AS48" i="4"/>
  <c r="AT48" i="4" s="1"/>
  <c r="AO48" i="4"/>
  <c r="AP48" i="4" s="1"/>
  <c r="AK48" i="4"/>
  <c r="AL48" i="4" s="1"/>
  <c r="AG48" i="4"/>
  <c r="AH48" i="4" s="1"/>
  <c r="AC48" i="4"/>
  <c r="AD48" i="4" s="1"/>
  <c r="AS47" i="4"/>
  <c r="AT47" i="4" s="1"/>
  <c r="AO47" i="4"/>
  <c r="AP47" i="4" s="1"/>
  <c r="AK47" i="4"/>
  <c r="AL47" i="4" s="1"/>
  <c r="AG47" i="4"/>
  <c r="AH47" i="4" s="1"/>
  <c r="AC47" i="4"/>
  <c r="AD47" i="4" s="1"/>
  <c r="AS46" i="4"/>
  <c r="AT46" i="4" s="1"/>
  <c r="AO46" i="4"/>
  <c r="AP46" i="4" s="1"/>
  <c r="AK46" i="4"/>
  <c r="AL46" i="4" s="1"/>
  <c r="AG46" i="4"/>
  <c r="AH46" i="4" s="1"/>
  <c r="AC46" i="4"/>
  <c r="AD46" i="4" s="1"/>
  <c r="AS45" i="4"/>
  <c r="AO45" i="4"/>
  <c r="AP45" i="4" s="1"/>
  <c r="AK45" i="4"/>
  <c r="AL45" i="4" s="1"/>
  <c r="AG45" i="4"/>
  <c r="AH45" i="4" s="1"/>
  <c r="AC45" i="4"/>
  <c r="AD45" i="4" s="1"/>
  <c r="AS44" i="4"/>
  <c r="AT44" i="4" s="1"/>
  <c r="AO44" i="4"/>
  <c r="AP44" i="4" s="1"/>
  <c r="AK44" i="4"/>
  <c r="AL44" i="4" s="1"/>
  <c r="AG44" i="4"/>
  <c r="AH44" i="4" s="1"/>
  <c r="AC44" i="4"/>
  <c r="AD44" i="4" s="1"/>
  <c r="AZ46" i="4" l="1"/>
  <c r="BA46" i="4" s="1"/>
  <c r="AZ53" i="4"/>
  <c r="BA53" i="4" s="1"/>
  <c r="AZ45" i="4"/>
  <c r="BA45" i="4" s="1"/>
  <c r="AZ51" i="4"/>
  <c r="AZ47" i="4"/>
  <c r="BA47" i="4" s="1"/>
  <c r="AZ55" i="4"/>
  <c r="BA55" i="4" s="1"/>
  <c r="AT45" i="4"/>
  <c r="AZ48" i="4"/>
  <c r="BA48" i="4" s="1"/>
  <c r="AP51" i="4"/>
  <c r="AP53" i="4"/>
  <c r="AP55" i="4"/>
  <c r="AZ52" i="4"/>
  <c r="BA52" i="4" s="1"/>
  <c r="AZ54" i="4"/>
  <c r="BA54" i="4" s="1"/>
  <c r="AP52" i="4"/>
  <c r="AP54" i="4"/>
  <c r="AZ44" i="4"/>
  <c r="BA44" i="4" s="1"/>
  <c r="AP87" i="5"/>
  <c r="AQ87" i="5" s="1"/>
  <c r="AP80" i="5"/>
  <c r="AQ80" i="5" s="1"/>
  <c r="BA51" i="4" l="1"/>
  <c r="AK58" i="4"/>
  <c r="AL58" i="4" s="1"/>
  <c r="AK57" i="4"/>
  <c r="AL57" i="4" s="1"/>
  <c r="AK59" i="4"/>
  <c r="AL59" i="4" s="1"/>
  <c r="AK60" i="4"/>
  <c r="AL60" i="4" s="1"/>
  <c r="AK61" i="4"/>
  <c r="AL61" i="4" s="1"/>
  <c r="AK62" i="4"/>
  <c r="AL62" i="4" s="1"/>
  <c r="AK63" i="4"/>
  <c r="AL63" i="4" s="1"/>
  <c r="AK64" i="4"/>
  <c r="AL64" i="4" s="1"/>
  <c r="AK65" i="4"/>
  <c r="AL65" i="4" s="1"/>
  <c r="AK66" i="4"/>
  <c r="AL66" i="4" s="1"/>
  <c r="AK67" i="4"/>
  <c r="AL67" i="4" s="1"/>
  <c r="AK68" i="4"/>
  <c r="AL68" i="4" s="1"/>
  <c r="AK69" i="4"/>
  <c r="AL69" i="4" s="1"/>
  <c r="AK70" i="4"/>
  <c r="AL70" i="4" s="1"/>
  <c r="AK56" i="4"/>
  <c r="AL56" i="4" s="1"/>
  <c r="AG57" i="4"/>
  <c r="AH57" i="4" s="1"/>
  <c r="AG58" i="4"/>
  <c r="AH58" i="4" s="1"/>
  <c r="AG59" i="4"/>
  <c r="AH59" i="4" s="1"/>
  <c r="AG60" i="4"/>
  <c r="AH60" i="4" s="1"/>
  <c r="AG61" i="4"/>
  <c r="AH61" i="4" s="1"/>
  <c r="AG62" i="4"/>
  <c r="AH62" i="4" s="1"/>
  <c r="AG63" i="4"/>
  <c r="AH63" i="4" s="1"/>
  <c r="AG64" i="4"/>
  <c r="AH64" i="4" s="1"/>
  <c r="AG65" i="4"/>
  <c r="AH65" i="4" s="1"/>
  <c r="AG66" i="4"/>
  <c r="AH66" i="4" s="1"/>
  <c r="AG67" i="4"/>
  <c r="AH67" i="4" s="1"/>
  <c r="AG68" i="4"/>
  <c r="AH68" i="4" s="1"/>
  <c r="AG69" i="4"/>
  <c r="AH69" i="4" s="1"/>
  <c r="AG70" i="4"/>
  <c r="AH70" i="4" s="1"/>
  <c r="AG71" i="4"/>
  <c r="AH71" i="4" s="1"/>
  <c r="AG72" i="4"/>
  <c r="AH72" i="4" s="1"/>
  <c r="AG73" i="4"/>
  <c r="AH73" i="4" s="1"/>
  <c r="AG74" i="4"/>
  <c r="AH74" i="4" s="1"/>
  <c r="AG56" i="4"/>
  <c r="AH56" i="4" s="1"/>
  <c r="AC72" i="4"/>
  <c r="AD72" i="4" s="1"/>
  <c r="AC73" i="4"/>
  <c r="AD73" i="4" s="1"/>
  <c r="AC74" i="4"/>
  <c r="AD74" i="4" s="1"/>
  <c r="AC71" i="4"/>
  <c r="AD71" i="4" s="1"/>
  <c r="AZ69" i="4" l="1"/>
  <c r="BA69" i="4" s="1"/>
  <c r="AU75" i="4"/>
  <c r="AV75" i="4"/>
  <c r="AW75" i="4"/>
  <c r="AX75" i="4"/>
  <c r="AY75" i="4"/>
  <c r="AE75" i="4"/>
  <c r="AF75" i="4"/>
  <c r="AG75" i="4"/>
  <c r="AI75" i="4"/>
  <c r="AJ75" i="4"/>
  <c r="AK75" i="4"/>
  <c r="AL75" i="4"/>
  <c r="AM75" i="4"/>
  <c r="AN75" i="4"/>
  <c r="AO75" i="4"/>
  <c r="AP75" i="4"/>
  <c r="AQ75" i="4"/>
  <c r="AR75" i="4"/>
  <c r="AS75" i="4"/>
  <c r="AT75" i="4"/>
  <c r="AC75" i="4"/>
  <c r="AZ74" i="4"/>
  <c r="BA74" i="4"/>
  <c r="AZ73" i="4"/>
  <c r="AZ72" i="4"/>
  <c r="AZ71" i="4"/>
  <c r="BA71" i="4"/>
  <c r="AZ29" i="4"/>
  <c r="AZ57" i="4"/>
  <c r="BA57" i="4" s="1"/>
  <c r="AZ58" i="4"/>
  <c r="BA58" i="4" s="1"/>
  <c r="AZ59" i="4"/>
  <c r="BA59" i="4" s="1"/>
  <c r="AZ60" i="4"/>
  <c r="BA60" i="4" s="1"/>
  <c r="AZ61" i="4"/>
  <c r="BA61" i="4" s="1"/>
  <c r="AZ62" i="4"/>
  <c r="BA62" i="4" s="1"/>
  <c r="AZ63" i="4"/>
  <c r="BA63" i="4" s="1"/>
  <c r="AZ64" i="4"/>
  <c r="BA64" i="4" s="1"/>
  <c r="AZ65" i="4"/>
  <c r="AZ66" i="4"/>
  <c r="BA66" i="4" s="1"/>
  <c r="AZ67" i="4"/>
  <c r="BA67" i="4" s="1"/>
  <c r="AZ68" i="4"/>
  <c r="BA68" i="4" s="1"/>
  <c r="AZ70" i="4"/>
  <c r="BA70" i="4" s="1"/>
  <c r="AZ56" i="4"/>
  <c r="AZ30" i="4"/>
  <c r="BA30" i="4" s="1"/>
  <c r="AZ31" i="4"/>
  <c r="BA31" i="4" s="1"/>
  <c r="AZ32" i="4"/>
  <c r="BA32" i="4" s="1"/>
  <c r="AZ33" i="4"/>
  <c r="BA33" i="4" s="1"/>
  <c r="AZ34" i="4"/>
  <c r="BA34" i="4" s="1"/>
  <c r="AZ35" i="4"/>
  <c r="BA35" i="4" s="1"/>
  <c r="AZ36" i="4"/>
  <c r="BA36" i="4" s="1"/>
  <c r="AZ37" i="4"/>
  <c r="BA37" i="4" s="1"/>
  <c r="AZ38" i="4"/>
  <c r="BA38" i="4" s="1"/>
  <c r="AZ39" i="4"/>
  <c r="BA39" i="4" s="1"/>
  <c r="AZ40" i="4"/>
  <c r="BA40" i="4" s="1"/>
  <c r="AZ41" i="4"/>
  <c r="BA41" i="4" s="1"/>
  <c r="AZ42" i="4"/>
  <c r="BA42" i="4" s="1"/>
  <c r="AZ43" i="4"/>
  <c r="BA43" i="4" s="1"/>
  <c r="BA56" i="4" l="1"/>
  <c r="AZ75" i="4"/>
  <c r="BA29" i="4"/>
  <c r="BA49" i="4" s="1"/>
  <c r="AZ49" i="4"/>
  <c r="AH75" i="4"/>
  <c r="BA72" i="4"/>
  <c r="AD75" i="4"/>
  <c r="BA73" i="4"/>
  <c r="BA65" i="4"/>
  <c r="BA75" i="4" l="1"/>
  <c r="AP83" i="5"/>
  <c r="AP43" i="5" l="1"/>
  <c r="AQ43" i="5" s="1"/>
  <c r="AP44" i="5"/>
  <c r="AQ44" i="5" s="1"/>
  <c r="AP45" i="5"/>
  <c r="AQ45" i="5" s="1"/>
  <c r="AP46" i="5"/>
  <c r="AQ46" i="5" s="1"/>
  <c r="AP47" i="5"/>
  <c r="AQ47" i="5" s="1"/>
  <c r="AP48" i="5"/>
  <c r="AQ48" i="5" s="1"/>
  <c r="AP49" i="5"/>
  <c r="AQ49" i="5" s="1"/>
  <c r="AP50" i="5"/>
  <c r="AQ50" i="5" s="1"/>
  <c r="AP51" i="5"/>
  <c r="AQ51" i="5" s="1"/>
  <c r="AP52" i="5"/>
  <c r="AQ52" i="5" s="1"/>
  <c r="AP53" i="5"/>
  <c r="AQ53" i="5" s="1"/>
  <c r="AP54" i="5"/>
  <c r="AQ54" i="5" s="1"/>
  <c r="AP55" i="5"/>
  <c r="AQ55" i="5" s="1"/>
  <c r="AP56" i="5"/>
  <c r="AQ56" i="5" s="1"/>
  <c r="AP57" i="5"/>
  <c r="AQ57" i="5" s="1"/>
  <c r="AP58" i="5"/>
  <c r="AQ58" i="5" s="1"/>
  <c r="AP59" i="5"/>
  <c r="AQ59" i="5" s="1"/>
  <c r="AP60" i="5"/>
  <c r="AQ60" i="5" s="1"/>
  <c r="AP61" i="5"/>
  <c r="AQ61" i="5" s="1"/>
  <c r="AP62" i="5"/>
  <c r="AQ62" i="5" s="1"/>
  <c r="AP63" i="5"/>
  <c r="AQ63" i="5" s="1"/>
  <c r="AP64" i="5"/>
  <c r="AQ64" i="5" s="1"/>
  <c r="AP65" i="5"/>
  <c r="AQ65" i="5" s="1"/>
  <c r="AP66" i="5"/>
  <c r="AQ66" i="5" s="1"/>
  <c r="AP67" i="5"/>
  <c r="AQ67" i="5" s="1"/>
  <c r="AP68" i="5"/>
  <c r="AQ68" i="5" s="1"/>
  <c r="AP69" i="5"/>
  <c r="AQ69" i="5" s="1"/>
  <c r="AP70" i="5"/>
  <c r="AQ70" i="5" s="1"/>
  <c r="AP71" i="5"/>
  <c r="AQ71" i="5" s="1"/>
  <c r="AP72" i="5"/>
  <c r="AQ72" i="5" s="1"/>
  <c r="AP42" i="5"/>
  <c r="AQ42" i="5" s="1"/>
  <c r="AP10" i="5"/>
  <c r="AQ10" i="5" s="1"/>
  <c r="AP11" i="5"/>
  <c r="AQ11" i="5" s="1"/>
  <c r="AP12" i="5"/>
  <c r="AQ12" i="5" s="1"/>
  <c r="AP13" i="5"/>
  <c r="AQ13" i="5" s="1"/>
  <c r="AP14" i="5"/>
  <c r="AQ14" i="5" s="1"/>
  <c r="AP15" i="5"/>
  <c r="AQ15" i="5" s="1"/>
  <c r="AP16" i="5"/>
  <c r="AQ16" i="5" s="1"/>
  <c r="AP17" i="5"/>
  <c r="AQ17" i="5" s="1"/>
  <c r="AP18" i="5"/>
  <c r="AP19" i="5"/>
  <c r="AQ19" i="5" s="1"/>
  <c r="AP20" i="5"/>
  <c r="AQ20" i="5" s="1"/>
  <c r="AP21" i="5"/>
  <c r="AQ21" i="5" s="1"/>
  <c r="AP22" i="5"/>
  <c r="AQ22" i="5" s="1"/>
  <c r="AP23" i="5"/>
  <c r="AQ23" i="5" s="1"/>
  <c r="AP24" i="5"/>
  <c r="AQ24" i="5" s="1"/>
  <c r="AP25" i="5"/>
  <c r="AQ25" i="5" s="1"/>
  <c r="AP26" i="5"/>
  <c r="AQ26" i="5" s="1"/>
  <c r="AP27" i="5"/>
  <c r="AQ27" i="5" s="1"/>
  <c r="AP28" i="5"/>
  <c r="AQ28" i="5" s="1"/>
  <c r="AP29" i="5"/>
  <c r="AQ29" i="5" s="1"/>
  <c r="AP30" i="5"/>
  <c r="AQ30" i="5" s="1"/>
  <c r="AP31" i="5"/>
  <c r="AQ31" i="5" s="1"/>
  <c r="AP32" i="5"/>
  <c r="AQ32" i="5" s="1"/>
  <c r="AP33" i="5"/>
  <c r="AQ33" i="5" s="1"/>
  <c r="AP34" i="5"/>
  <c r="AQ34" i="5" s="1"/>
  <c r="AP35" i="5"/>
  <c r="AQ35" i="5" s="1"/>
  <c r="AP36" i="5"/>
  <c r="AQ36" i="5" s="1"/>
  <c r="AP37" i="5"/>
  <c r="AQ37" i="5" s="1"/>
  <c r="AP38" i="5"/>
  <c r="AQ38" i="5" s="1"/>
  <c r="AP39" i="5"/>
  <c r="AQ39" i="5" s="1"/>
  <c r="AP9" i="5"/>
  <c r="AQ9" i="5" s="1"/>
  <c r="AQ18" i="5"/>
  <c r="AQ73" i="5" l="1"/>
  <c r="AP73" i="5"/>
  <c r="AP40" i="5"/>
  <c r="AQ40" i="5"/>
  <c r="AP86" i="5" l="1"/>
  <c r="AQ86" i="5" s="1"/>
  <c r="AP85" i="5"/>
  <c r="AQ85" i="5" s="1"/>
  <c r="AP84" i="5"/>
  <c r="AQ83" i="5"/>
  <c r="AP77" i="5"/>
  <c r="AQ77" i="5" s="1"/>
  <c r="AP78" i="5"/>
  <c r="AQ78" i="5" s="1"/>
  <c r="AP79" i="5"/>
  <c r="AQ79" i="5" s="1"/>
  <c r="AP76" i="5"/>
  <c r="AP81" i="5" l="1"/>
  <c r="AQ84" i="5"/>
  <c r="AQ88" i="5" s="1"/>
  <c r="AP88" i="5"/>
  <c r="AQ76" i="5"/>
  <c r="AQ81" i="5" s="1"/>
  <c r="AZ26" i="4"/>
  <c r="AZ22" i="4"/>
  <c r="BA16" i="4"/>
  <c r="AZ16" i="4"/>
  <c r="BA12" i="4"/>
  <c r="AZ12" i="4"/>
  <c r="BA22" i="4" l="1"/>
  <c r="BA26" i="4"/>
</calcChain>
</file>

<file path=xl/sharedStrings.xml><?xml version="1.0" encoding="utf-8"?>
<sst xmlns="http://schemas.openxmlformats.org/spreadsheetml/2006/main" count="1992" uniqueCount="498">
  <si>
    <t>№</t>
  </si>
  <si>
    <t>Наименование организации</t>
  </si>
  <si>
    <t>Код ТРУ</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</si>
  <si>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</si>
  <si>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</si>
  <si>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</si>
  <si>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</si>
  <si>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</si>
  <si>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</si>
  <si>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</si>
  <si>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</si>
  <si>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</si>
  <si>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</si>
  <si>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</si>
  <si>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</si>
  <si>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</si>
  <si>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</si>
  <si>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</si>
  <si>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</si>
  <si>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</si>
  <si>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</si>
  <si>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</si>
  <si>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</si>
  <si>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</si>
  <si>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</si>
  <si>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</si>
  <si>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</si>
  <si>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</si>
  <si>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</si>
  <si>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</si>
  <si>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</si>
  <si>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</si>
  <si>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</si>
  <si>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</si>
  <si>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</si>
  <si>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</si>
  <si>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</si>
  <si>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</si>
  <si>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</si>
  <si>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</si>
  <si>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</si>
  <si>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</si>
  <si>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</si>
  <si>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</si>
  <si>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</si>
  <si>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</si>
  <si>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</si>
  <si>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АО "Эмбамунайгаз"</t>
  </si>
  <si>
    <t>ОИ</t>
  </si>
  <si>
    <t>март, апрель</t>
  </si>
  <si>
    <t>г.Атырау, ст.Тендык, УПТОиКО</t>
  </si>
  <si>
    <t>DDP</t>
  </si>
  <si>
    <t>Штука</t>
  </si>
  <si>
    <t>ОТП</t>
  </si>
  <si>
    <t>т</t>
  </si>
  <si>
    <t>14,16,17</t>
  </si>
  <si>
    <t>30% предоплата; промежуточный платеж 100 % в течении 30 рабочих дней с пропорциональным удержанием</t>
  </si>
  <si>
    <t>ОТ</t>
  </si>
  <si>
    <t>август, сентябрь</t>
  </si>
  <si>
    <t>Костюм (комплект)</t>
  </si>
  <si>
    <t>апрель, май, июнь</t>
  </si>
  <si>
    <t>штука</t>
  </si>
  <si>
    <t>Сапоги</t>
  </si>
  <si>
    <t>ЭОТ</t>
  </si>
  <si>
    <t>ЦПЭ</t>
  </si>
  <si>
    <t>комплект</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</si>
  <si>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</si>
  <si>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</si>
  <si>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нефтяника летний, разм.46</t>
  </si>
  <si>
    <t>Костюм нефтяника летний, разм.48</t>
  </si>
  <si>
    <t>Костюм нефтяника летний, разм.50</t>
  </si>
  <si>
    <t>Костюм нефтяника летний, разм.52</t>
  </si>
  <si>
    <t>Костюм нефтяника летний, разм.58</t>
  </si>
  <si>
    <t>Костюм нефтяника летний для ИТР р. 38</t>
  </si>
  <si>
    <t>Костюм нефтяника летний для ИТР р. 48</t>
  </si>
  <si>
    <t>Костюм нефтяника летний для ИТР р. 52</t>
  </si>
  <si>
    <t>Костюм нефтяника летний для ИТР р. 54</t>
  </si>
  <si>
    <t>Костюм нефтяника летний для ИТР р. 60</t>
  </si>
  <si>
    <t>Костюм нефтяника летний для ИТР р. 62</t>
  </si>
  <si>
    <t>14.12.11.210.001.07.0839.000000000000</t>
  </si>
  <si>
    <t>для защиты от производственных загрязнений нефтепродуктами, мужской, из хлопчатобумажной ткани, состоит из куртки и брюк, летний, ГОСТ 12.4.111-82</t>
  </si>
  <si>
    <t>Костюм нефтяника летний для ИТР р. 44</t>
  </si>
  <si>
    <t>пара</t>
  </si>
  <si>
    <t>Сапоги кожаные зимние раз. 41</t>
  </si>
  <si>
    <t>15.20.31.500.002.01.0715.000000000003</t>
  </si>
  <si>
    <t>с подноском защитным металлическим, мужские, с верхом из хромовой кожи, на подошве полимерный материал</t>
  </si>
  <si>
    <t>15.20.31.300.002.01.0715.000000000001</t>
  </si>
  <si>
    <t xml:space="preserve"> Сапоги </t>
  </si>
  <si>
    <t>с подноском защитным металлическим, мужские, из поливинилхлоридного верха, на подошве полимерные материалы</t>
  </si>
  <si>
    <t>Сапоги кожаные зимние раз. 48</t>
  </si>
  <si>
    <t>Сапоги кожаные зимние раз. 47</t>
  </si>
  <si>
    <t>БОТИНКИ ЗАЩ.36</t>
  </si>
  <si>
    <t>15.20.31.500.000.00.0715.000000000000</t>
  </si>
  <si>
    <t>Ботинки</t>
  </si>
  <si>
    <t>мужские, с верхом из юфтевой кожи, на подошве резина, с подноском защитным металлическим</t>
  </si>
  <si>
    <t>Ботинки защ.41</t>
  </si>
  <si>
    <t>Ботинки защ.42</t>
  </si>
  <si>
    <t>БОТИНКИ ЗАЩ.37</t>
  </si>
  <si>
    <t>БОТИНКИ ЗАЩ.38</t>
  </si>
  <si>
    <t>БОТИНКИ ЗАЩ.39</t>
  </si>
  <si>
    <t>Ботинки защитные 40 р-р</t>
  </si>
  <si>
    <t>Ботинки защ.47</t>
  </si>
  <si>
    <t>Перчатки спилковые комбинированные</t>
  </si>
  <si>
    <t>14.12.30.100.000.00.0715.000000000012</t>
  </si>
  <si>
    <t>Перчатки</t>
  </si>
  <si>
    <t>для защиты рук технические, спилковые с хлопчатобумажной тканью, усиленные, утепленные</t>
  </si>
  <si>
    <t>Перчатки защ.с покр.из пол.мат.</t>
  </si>
  <si>
    <t>14.12.30.100.000.00.0715.000000000004</t>
  </si>
  <si>
    <t>для защиты рук технические, со сплошным покрытием ПВХ, шерстяные</t>
  </si>
  <si>
    <t>Перчатки трикотажные или х/б</t>
  </si>
  <si>
    <t>22.19.60.500.000.00.0715.000000000000</t>
  </si>
  <si>
    <t>для защиты рук технические, пропитанные резиной (латексом), хлопчатобумажные</t>
  </si>
  <si>
    <t>Перчатки нитриловые на хлопчатобу основе</t>
  </si>
  <si>
    <t>Каска</t>
  </si>
  <si>
    <t>Каска защитная с подшлемником</t>
  </si>
  <si>
    <t>32.99.11.500.002.00.0796.000000000000</t>
  </si>
  <si>
    <t>пластмассовая</t>
  </si>
  <si>
    <t>Респиратор</t>
  </si>
  <si>
    <t>противогазоаэрозольный</t>
  </si>
  <si>
    <t>Респираторы 3М 8812</t>
  </si>
  <si>
    <t>32.99.11.900.017.04.0796.000000000000</t>
  </si>
  <si>
    <t>РЕСПИРАТОР ЗМ9925</t>
  </si>
  <si>
    <t>Жилет</t>
  </si>
  <si>
    <t>мужской, спецодежда сигнальная, из флуоресцентного материала</t>
  </si>
  <si>
    <t>Сигнальные жилеты для рабочих</t>
  </si>
  <si>
    <t>14.12.30.190.003.00.0796.000000000000</t>
  </si>
  <si>
    <t>Атырауская область</t>
  </si>
  <si>
    <t>2. Работы</t>
  </si>
  <si>
    <t>*</t>
  </si>
  <si>
    <t>р</t>
  </si>
  <si>
    <t xml:space="preserve"> </t>
  </si>
  <si>
    <t xml:space="preserve">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выполненных работ </t>
  </si>
  <si>
    <t>33.12.14.100.000.00.0999.000000000000</t>
  </si>
  <si>
    <t>Работы по ремонту/реконструкции печей/печных горелок и аналогичного оборудования</t>
  </si>
  <si>
    <t xml:space="preserve">Капремонт печей подогрева  ПТ 16/150; </t>
  </si>
  <si>
    <t>Капремонт насосов ЦНС</t>
  </si>
  <si>
    <t>33.12.12.310.000.00.0999.000000000000</t>
  </si>
  <si>
    <t>Работы по ремонту/модернизации насосного оборудования</t>
  </si>
  <si>
    <t>Капремонт поршневых насосов  НБ</t>
  </si>
  <si>
    <t>Заправка баллонов кислородом.   Ремонт и освидетельствование кислородных  баллонов, зап-равка   баллонов  азотом и угле-кислым газом.</t>
  </si>
  <si>
    <t>33.11.12.000.002.00.0999.000000000000</t>
  </si>
  <si>
    <t>Работы по техническому обслуживанию резервуаров/цистерн и аналогичного емкостного оборудования</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</si>
  <si>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</si>
  <si>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</si>
  <si>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</si>
  <si>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</si>
  <si>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</si>
  <si>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</si>
  <si>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</si>
  <si>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</si>
  <si>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</si>
  <si>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</si>
  <si>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</si>
  <si>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</si>
  <si>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</si>
  <si>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</si>
  <si>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</si>
  <si>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</si>
  <si>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</si>
  <si>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</si>
  <si>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</si>
  <si>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</si>
  <si>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</si>
  <si>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</si>
  <si>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</si>
  <si>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</si>
  <si>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</si>
  <si>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</si>
  <si>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</si>
  <si>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</si>
  <si>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</si>
  <si>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</si>
  <si>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</si>
  <si>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</si>
  <si>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</si>
  <si>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</si>
  <si>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</si>
  <si>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</si>
  <si>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</si>
  <si>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</si>
  <si>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</si>
  <si>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</si>
  <si>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</si>
  <si>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</si>
  <si>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</si>
  <si>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</si>
  <si>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</si>
  <si>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</si>
  <si>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</si>
  <si>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</si>
  <si>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</si>
  <si>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</si>
  <si>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</si>
  <si>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</si>
  <si>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</si>
  <si>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</si>
  <si>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</si>
  <si>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</si>
  <si>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</si>
  <si>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</si>
  <si>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</si>
  <si>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</si>
  <si>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</si>
  <si>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</si>
  <si>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</si>
  <si>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</si>
  <si>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</si>
  <si>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</si>
  <si>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</si>
  <si>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</si>
  <si>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</si>
  <si>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</si>
  <si>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</si>
  <si>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</si>
  <si>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</si>
  <si>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</si>
  <si>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</si>
  <si>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</si>
  <si>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</si>
  <si>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</si>
  <si>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</si>
  <si>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</si>
  <si>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</si>
  <si>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</si>
  <si>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</si>
  <si>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</si>
  <si>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</si>
  <si>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</si>
  <si>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</si>
  <si>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</si>
  <si>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</si>
  <si>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</si>
  <si>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</si>
  <si>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</si>
  <si>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</si>
  <si>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</si>
  <si>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</si>
  <si>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</si>
  <si>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</si>
  <si>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</si>
  <si>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</si>
  <si>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</si>
  <si>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</si>
  <si>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</si>
  <si>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</si>
  <si>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</si>
  <si>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</si>
  <si>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</si>
  <si>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</si>
  <si>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</si>
  <si>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</si>
  <si>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</si>
  <si>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</si>
  <si>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</si>
  <si>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</si>
  <si>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</si>
  <si>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</si>
  <si>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</si>
  <si>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</si>
  <si>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</si>
  <si>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</si>
  <si>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</si>
  <si>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</si>
  <si>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</si>
  <si>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</si>
  <si>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</si>
  <si>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</si>
  <si>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</si>
  <si>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</si>
  <si>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</si>
  <si>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</si>
  <si>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</si>
  <si>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</si>
  <si>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</si>
  <si>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</si>
  <si>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</si>
  <si>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</si>
  <si>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</si>
  <si>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</si>
  <si>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</si>
  <si>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</si>
  <si>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</si>
  <si>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</si>
  <si>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</si>
  <si>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</si>
  <si>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</si>
  <si>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</si>
  <si>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</si>
  <si>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</si>
  <si>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</si>
  <si>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</si>
  <si>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2014/2018</t>
  </si>
  <si>
    <t>2016/2018</t>
  </si>
  <si>
    <t>404-6 Т</t>
  </si>
  <si>
    <t>405-7 Т</t>
  </si>
  <si>
    <t>406-6 Т</t>
  </si>
  <si>
    <t>407-7 Т</t>
  </si>
  <si>
    <t>410-7 Т</t>
  </si>
  <si>
    <t>419-6 Т</t>
  </si>
  <si>
    <t>421-7 Т</t>
  </si>
  <si>
    <t>423-7 Т</t>
  </si>
  <si>
    <t>424-9 Т</t>
  </si>
  <si>
    <t>427-8 Т</t>
  </si>
  <si>
    <t>428-7 Т</t>
  </si>
  <si>
    <t>448-6 Т</t>
  </si>
  <si>
    <t>507-7 Т</t>
  </si>
  <si>
    <t>520-7 Т</t>
  </si>
  <si>
    <t>524-8 Т</t>
  </si>
  <si>
    <t>527-7 Т</t>
  </si>
  <si>
    <t>528-8 Т</t>
  </si>
  <si>
    <t>529-8 Т</t>
  </si>
  <si>
    <t>533-7 Т</t>
  </si>
  <si>
    <t>534-9 Т</t>
  </si>
  <si>
    <t>535-8 Т</t>
  </si>
  <si>
    <t>536-8 Т</t>
  </si>
  <si>
    <t>538-7 Т</t>
  </si>
  <si>
    <t>539-7 Т</t>
  </si>
  <si>
    <t>2015/2018</t>
  </si>
  <si>
    <t>540-6 Т</t>
  </si>
  <si>
    <t>542-7 Т</t>
  </si>
  <si>
    <t>543-7 Т</t>
  </si>
  <si>
    <t>551-10 Т</t>
  </si>
  <si>
    <t>807-3 Т</t>
  </si>
  <si>
    <t>808-3 Т</t>
  </si>
  <si>
    <t>813-5 Т</t>
  </si>
  <si>
    <t>13-6 Р</t>
  </si>
  <si>
    <t>14-6 Р</t>
  </si>
  <si>
    <t>15-6 Р</t>
  </si>
  <si>
    <t>16-6 Р</t>
  </si>
  <si>
    <t>543-8 Т</t>
  </si>
  <si>
    <t>808-4 Т</t>
  </si>
  <si>
    <t>Приложение 1</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</si>
  <si>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</si>
  <si>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</si>
  <si>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</si>
  <si>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</si>
  <si>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</si>
  <si>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</si>
  <si>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</si>
  <si>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</si>
  <si>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63 изменения и дополнения в План долгосрочных закупок товаров, работ и услуг АО "Эмбамунайгаз"</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</si>
  <si>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</si>
  <si>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</si>
  <si>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13-7 Р</t>
  </si>
  <si>
    <t>14-7 Р</t>
  </si>
  <si>
    <t>15-7 Р</t>
  </si>
  <si>
    <t>16-7 Р</t>
  </si>
  <si>
    <t>404-7 Т</t>
  </si>
  <si>
    <t>405-8 Т</t>
  </si>
  <si>
    <t>406-7 Т</t>
  </si>
  <si>
    <t>407-8 Т</t>
  </si>
  <si>
    <t>410-8 Т</t>
  </si>
  <si>
    <t>419-7 Т</t>
  </si>
  <si>
    <t>421-8 Т</t>
  </si>
  <si>
    <t>423-8 Т</t>
  </si>
  <si>
    <t>424-10 Т</t>
  </si>
  <si>
    <t>427-9 Т</t>
  </si>
  <si>
    <t>428-8 Т</t>
  </si>
  <si>
    <t>448-7 Т</t>
  </si>
  <si>
    <t>507-8 Т</t>
  </si>
  <si>
    <t>520-8 Т</t>
  </si>
  <si>
    <t>524-9 Т</t>
  </si>
  <si>
    <t>527-8 Т</t>
  </si>
  <si>
    <t>528-9 Т</t>
  </si>
  <si>
    <t>529-9 Т</t>
  </si>
  <si>
    <t>533-8 Т</t>
  </si>
  <si>
    <t>534-10 Т</t>
  </si>
  <si>
    <t>535-9 Т</t>
  </si>
  <si>
    <t>536-9 Т</t>
  </si>
  <si>
    <t>538-8 Т</t>
  </si>
  <si>
    <t>539-8 Т</t>
  </si>
  <si>
    <t>540-7 Т</t>
  </si>
  <si>
    <t>542-8 Т</t>
  </si>
  <si>
    <t>551-11 Т</t>
  </si>
  <si>
    <t>807-4 Т</t>
  </si>
  <si>
    <t>813-6 Т</t>
  </si>
  <si>
    <t>194-2 У</t>
  </si>
  <si>
    <t>620920.000.000001</t>
  </si>
  <si>
    <t>Услуги по администрированию и техническому обслуживанию программного обеспечения</t>
  </si>
  <si>
    <t>230000000</t>
  </si>
  <si>
    <t>г.Атырау, ул.Валиханова, 1</t>
  </si>
  <si>
    <t>01.2018</t>
  </si>
  <si>
    <t>KZ</t>
  </si>
  <si>
    <t>Атырауская область, г.Атырау</t>
  </si>
  <si>
    <t>12.2020</t>
  </si>
  <si>
    <t>С НДС</t>
  </si>
  <si>
    <t>120240021112</t>
  </si>
  <si>
    <t xml:space="preserve"> "Ембімұнайгаз" АҚ-ның электронды құжат айналымы жүйесіне техникалық қызметтерін көрсету</t>
  </si>
  <si>
    <t>Услуги по техническому обслуживанию  системы электронного документооборота для АУП АО "Эмбамунайгаз"</t>
  </si>
  <si>
    <t>195-2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</si>
  <si>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</si>
  <si>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</si>
  <si>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</si>
  <si>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 Атырауская область, Исатайский район</t>
  </si>
  <si>
    <t>"Ембімұнайгаз" АҚ  "Жайықмұнайгаз" МГӨБ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</si>
  <si>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"Жаикмунайгаз"  АО "Эмбамунайгаз"</t>
  </si>
  <si>
    <t>196-2 У</t>
  </si>
  <si>
    <t>Атырауская область, Жылыойский район</t>
  </si>
  <si>
    <t>"Ембімұнайгаз" АҚ  "Жылоймұнайгаз" МГӨБ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</si>
  <si>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"Жылыоймунайгаз" АО "Эмбамунайгаз"</t>
  </si>
  <si>
    <t>197-2 У</t>
  </si>
  <si>
    <t xml:space="preserve"> Атырауская область, Кзылкугинский район</t>
  </si>
  <si>
    <t>"Ембімұнайгаз" АҚ  "Қайнармұнайгаз" МГӨБ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</si>
  <si>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"Кайнармунайгаз" АО "Эмбамунайгаз"</t>
  </si>
  <si>
    <t>198-2 У</t>
  </si>
  <si>
    <t xml:space="preserve"> Атырауская область, Макатский район</t>
  </si>
  <si>
    <t>"Ембімұнайгаз" АҚ  "Доссормұнайгаз" МГӨБ-на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</si>
  <si>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"Доссормунайгаз" АО "Эмбамунайгаз"</t>
  </si>
  <si>
    <t>199-2 У</t>
  </si>
  <si>
    <t>Атырауская область, г.Атырау, пос.Бирлик</t>
  </si>
  <si>
    <t>"Ембімұнайгаз" АҚ  ЕМЭБ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</si>
  <si>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УЭМЭ АО "Эмбамунайгаз"</t>
  </si>
  <si>
    <t>200-2 У</t>
  </si>
  <si>
    <t>"Ембімұнайгаз" АҚ  ӨТҚжЖКБ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</si>
  <si>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УПТОК АО "Эмбамунайгаз"</t>
  </si>
  <si>
    <t>201-2 У</t>
  </si>
  <si>
    <t xml:space="preserve"> "Ембімұнайгаз" АҚ-на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</si>
  <si>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АО "Эмбамунайгаз"</t>
  </si>
  <si>
    <t>202-2 У</t>
  </si>
  <si>
    <t>951110.000.000003</t>
  </si>
  <si>
    <t>Услуги по техническому обслуживанию компьютерной/периферийной оргтехники/оборудования и их частей</t>
  </si>
  <si>
    <t>"Ембімұнайгаз" АҚ   "Жайықмұнайгаз"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</si>
  <si>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"Жаикмунайгаз" АО "Эмбамунайгаз"</t>
  </si>
  <si>
    <t>203-2 У</t>
  </si>
  <si>
    <t>"Ембімұнайгаз" АҚ "Жылоймұнайгаз"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</si>
  <si>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"Жылыоймунайгаз" АО "Эмбамунайгаз"</t>
  </si>
  <si>
    <t>204-2 У</t>
  </si>
  <si>
    <t>"Ембімұнайгаз" АҚ  "Қайнармұнайгаз"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</si>
  <si>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"Кайнармунайгаз" АО "Эмбамунайгаз"</t>
  </si>
  <si>
    <t>205-2 У</t>
  </si>
  <si>
    <t>"Ембімұнайгаз" АҚ   "Доссормұнайгаз"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</si>
  <si>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"Доссормунайгаз" АО "Эмбамунайгаз"</t>
  </si>
  <si>
    <t>206-2 У</t>
  </si>
  <si>
    <t>"Ембімұнайгаз" АҚ  ЕМЭБ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</si>
  <si>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УЭМЭ АО "Эмбамунайгаз"</t>
  </si>
  <si>
    <t>207-2 У</t>
  </si>
  <si>
    <t>"Ембімұнайгаз" АҚ  ӨТҚжЖКБ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</si>
  <si>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УПТОК АО "Эмбамунайгаз"</t>
  </si>
  <si>
    <t>208-2 У</t>
  </si>
  <si>
    <t xml:space="preserve">  "Ембімұнайгаз" АҚ -да компьютерлік техникасына сервистік қызмет көрсету және ағымдағы жөндеу жүргізу қызметі бойынша қызмет көрсету</t>
  </si>
  <si>
    <t xml:space="preserve">Услуги по сервисному обслуживанию и текущему ремонту компьютерной техники АО "Эмбамунайгаз" </t>
  </si>
  <si>
    <t>01.01.2019</t>
  </si>
  <si>
    <t>31.12.2020</t>
  </si>
  <si>
    <t>10.2018</t>
  </si>
  <si>
    <t>14,19,27,28,29,30</t>
  </si>
  <si>
    <t>711220.000.000000</t>
  </si>
  <si>
    <t>Услуги по авторскому/техническому надзору</t>
  </si>
  <si>
    <t>г. Атырау ул. Валиханова, 1</t>
  </si>
  <si>
    <t>03.2018</t>
  </si>
  <si>
    <t xml:space="preserve">Атырауская область Исатайский район </t>
  </si>
  <si>
    <t>12.2019</t>
  </si>
  <si>
    <t>Жайықмұнайгаз МГӨБ-ның   нысандарына техникалық бақылау  қызметін көрсету (4)</t>
  </si>
  <si>
    <t xml:space="preserve">Услуги по техническому надзору объектов НГДУ "Жайыкмунайгаз"  </t>
  </si>
  <si>
    <t xml:space="preserve">Атырауская область Жылыойский район </t>
  </si>
  <si>
    <t>Жылыоймұнайгаз МГӨБ-ның   нысандарына техникалық бақылау  қызметін көрсету (8)</t>
  </si>
  <si>
    <t xml:space="preserve">Услуги по техническому надзору  объектов НГДУ "Жылыоймунайгаз"  </t>
  </si>
  <si>
    <t>Атырауская область Жылыойский район, Макатский район</t>
  </si>
  <si>
    <t>Доссормұнайгаз  МГӨБ-ның   нысандарына техникалық бақылау  қызметін көрсету (7)</t>
  </si>
  <si>
    <t xml:space="preserve">Услуги по техническому надзору  объектов НГДУ "Доссормунайгаз"  </t>
  </si>
  <si>
    <t xml:space="preserve">Атырауская область Кзылкогинский район </t>
  </si>
  <si>
    <t xml:space="preserve"> Қайнармұнайгаз МГӨБ-ның   нысандарына техникалық бақылау  қызметін көрсету (5)</t>
  </si>
  <si>
    <t>Услуги по техническому надзору  объектов  НГДУ "Кайнармунайгаз"</t>
  </si>
  <si>
    <t>02.2018</t>
  </si>
  <si>
    <t>21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</si>
  <si>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</si>
  <si>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</si>
  <si>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 АО "Эмбамунайгаз"</t>
  </si>
  <si>
    <t>февраль, март</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</si>
  <si>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</si>
  <si>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5 У</t>
  </si>
  <si>
    <t>521012.000.000000</t>
  </si>
  <si>
    <t>Услуги по хранению жидких или газообразных грузов</t>
  </si>
  <si>
    <t>Атырауская область, г. Атырау</t>
  </si>
  <si>
    <t>12.2022</t>
  </si>
  <si>
    <t xml:space="preserve">ЖЖМ-мен қамтамасыз ету бойынша кешенді қызмет көрсету (ӨТҚжЖКБ)  </t>
  </si>
  <si>
    <t>Услуги по комплексному обеспечению ГСМ (УПТОиКО)</t>
  </si>
  <si>
    <t>4 У</t>
  </si>
  <si>
    <t>Атырауская область, Жылыойский  район</t>
  </si>
  <si>
    <t xml:space="preserve">ЖЖМ-мен қамтамасыз ету бойынша кешенді қызмет көрсету ("Жылыоймұнайгаз" МГӨБ) </t>
  </si>
  <si>
    <t>Услуги по комплексному обеспечению ГСМ (НГДУ "Жылыоймунайгаз")</t>
  </si>
  <si>
    <t>3 У</t>
  </si>
  <si>
    <t>Атырауская область, Макатский  район</t>
  </si>
  <si>
    <t xml:space="preserve">ЖЖМ-мен қамтамасыз ету бойынша кешенді қызмет көрсету ("Доссормұнайгаз" МГӨБ)  </t>
  </si>
  <si>
    <t>Услуги по комплексному обеспечению ГСМ (НГДУ "Доссормунайгаз")</t>
  </si>
  <si>
    <t>2 У</t>
  </si>
  <si>
    <t>Атырауская область, Кзылкогинский район</t>
  </si>
  <si>
    <t xml:space="preserve">ЖЖМ-мен қамтамасыз ету бойынша кешенді қызмет көрсету ("Қайнармұнайгаз" МГӨБ)  </t>
  </si>
  <si>
    <t>Услуги по комплексному обеспечению ГСМ (НГДУ "Кайнармунайгаз")</t>
  </si>
  <si>
    <t>1 У</t>
  </si>
  <si>
    <t>Атырауская область, Исатайский район</t>
  </si>
  <si>
    <t xml:space="preserve">ЖЖМ-мен қамтамасыз ету бойынша кешенді қызмет көрсету ("Жайықмұнайгаз" МГӨБ)  </t>
  </si>
  <si>
    <t>Услуги по комплексному обеспечению ГСМ (НГДУ "Жайыкмунайгаз")</t>
  </si>
  <si>
    <t>11 У</t>
  </si>
  <si>
    <t>10 У</t>
  </si>
  <si>
    <t>9 У</t>
  </si>
  <si>
    <t>8 У</t>
  </si>
  <si>
    <t>21-1 Р</t>
  </si>
  <si>
    <t>к приказу  АО Эмбамунайгаз №311 от 13.03.2018г.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</si>
</sst>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 _₽"/>
  </numFmts>
  <fonts count="22"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sz val="10"/>
      <color rgb="FFFF0000"/>
      <name val="Times New Roman"/>
      <family val="1"/>
      <charset val="204"/>
    </font>
    <font>
      <i/>
      <sz val="10"/>
      <name val="Times New Roman"/>
      <family val="1"/>
      <charset val="204"/>
    </font>
    <font>
      <sz val="11"/>
      <color indexed="8"/>
      <name val="Times New Roman"/>
      <family val="1"/>
      <charset val="204"/>
    </font>
    <font>
      <sz val="11"/>
      <name val="Calibri"/>
      <family val="2"/>
      <charset val="204"/>
    </font>
    <font>
      <b/>
      <sz val="11"/>
      <name val="Times New Roman"/>
      <family val="1"/>
      <charset val="204"/>
    </font>
    <font>
      <i/>
      <sz val="10"/>
      <color indexed="8"/>
      <name val="Times New Roman"/>
      <family val="1"/>
      <charset val="204"/>
    </font>
    <font>
      <b/>
      <sz val="11"/>
      <color theme="1"/>
      <name val="Times New Roman"/>
      <family val="1"/>
      <charset val="204"/>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20">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3"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cellStyleXfs>
  <cellXfs count="191">
    <xf numFmtId="0" fontId="0" fillId="0" borderId="0" xfId="0"/>
    <xf numFmtId="49" fontId="3" fillId="0" borderId="5" xfId="0" applyNumberFormat="1" applyFont="1" applyFill="1" applyBorder="1" applyAlignment="1">
      <alignment horizontal="left" vertical="center"/>
    </xf>
    <xf numFmtId="4" fontId="12" fillId="0" borderId="5" xfId="0" applyNumberFormat="1" applyFont="1" applyFill="1" applyBorder="1" applyAlignment="1">
      <alignment horizontal="center" vertical="center"/>
    </xf>
    <xf numFmtId="49" fontId="3" fillId="0" borderId="5" xfId="0" applyNumberFormat="1" applyFont="1" applyFill="1" applyBorder="1" applyAlignment="1">
      <alignment vertical="center"/>
    </xf>
    <xf numFmtId="49" fontId="3" fillId="0" borderId="5" xfId="0" applyNumberFormat="1" applyFont="1" applyFill="1" applyBorder="1" applyAlignment="1"/>
    <xf numFmtId="49" fontId="3" fillId="0" borderId="5" xfId="12" applyNumberFormat="1" applyFont="1" applyFill="1" applyBorder="1" applyAlignment="1">
      <alignment vertical="center"/>
    </xf>
    <xf numFmtId="49" fontId="17" fillId="0" borderId="5" xfId="12" applyNumberFormat="1" applyFont="1" applyFill="1" applyBorder="1" applyAlignment="1">
      <alignment vertical="center"/>
    </xf>
    <xf numFmtId="49" fontId="11" fillId="0" borderId="5" xfId="0" applyNumberFormat="1" applyFont="1" applyFill="1" applyBorder="1" applyAlignment="1"/>
    <xf numFmtId="1" fontId="3" fillId="0" borderId="5" xfId="0" applyNumberFormat="1" applyFont="1" applyFill="1" applyBorder="1" applyAlignment="1"/>
    <xf numFmtId="0" fontId="18" fillId="0" borderId="13" xfId="0" applyFont="1" applyFill="1" applyBorder="1" applyAlignment="1">
      <alignment vertical="top"/>
    </xf>
    <xf numFmtId="49" fontId="3" fillId="0" borderId="14" xfId="0" applyNumberFormat="1" applyFont="1" applyFill="1" applyBorder="1" applyAlignment="1">
      <alignment vertical="top"/>
    </xf>
    <xf numFmtId="49" fontId="11" fillId="0" borderId="4" xfId="0" applyNumberFormat="1" applyFont="1" applyFill="1" applyBorder="1" applyAlignment="1">
      <alignment vertical="top"/>
    </xf>
    <xf numFmtId="49" fontId="3" fillId="0" borderId="4" xfId="0" applyNumberFormat="1" applyFont="1" applyFill="1" applyBorder="1" applyAlignment="1">
      <alignment vertical="top"/>
    </xf>
    <xf numFmtId="49" fontId="11" fillId="0" borderId="5" xfId="0" applyNumberFormat="1" applyFont="1" applyFill="1" applyBorder="1" applyAlignment="1">
      <alignment wrapText="1"/>
    </xf>
    <xf numFmtId="169" fontId="3" fillId="0" borderId="5" xfId="1" applyNumberFormat="1" applyFont="1" applyFill="1" applyBorder="1" applyAlignment="1"/>
    <xf numFmtId="169" fontId="3" fillId="0" borderId="5" xfId="0" applyNumberFormat="1" applyFont="1" applyFill="1" applyBorder="1" applyAlignment="1"/>
    <xf numFmtId="169" fontId="3" fillId="0" borderId="5" xfId="0" applyNumberFormat="1" applyFont="1" applyFill="1" applyBorder="1" applyAlignment="1">
      <alignment vertical="center"/>
    </xf>
    <xf numFmtId="169" fontId="11" fillId="0" borderId="5" xfId="0" applyNumberFormat="1" applyFont="1" applyFill="1" applyBorder="1" applyAlignment="1"/>
    <xf numFmtId="169" fontId="3" fillId="0" borderId="14" xfId="0" applyNumberFormat="1" applyFont="1" applyFill="1" applyBorder="1" applyAlignment="1">
      <alignment vertical="top"/>
    </xf>
    <xf numFmtId="169" fontId="3" fillId="0" borderId="15" xfId="0" applyNumberFormat="1" applyFont="1" applyFill="1" applyBorder="1" applyAlignment="1">
      <alignment vertical="top"/>
    </xf>
    <xf numFmtId="169" fontId="3" fillId="0" borderId="5" xfId="0" applyNumberFormat="1" applyFont="1" applyFill="1" applyBorder="1" applyAlignment="1">
      <alignment vertical="top"/>
    </xf>
    <xf numFmtId="170" fontId="3" fillId="0" borderId="5" xfId="0" applyNumberFormat="1" applyFont="1" applyFill="1" applyBorder="1" applyAlignment="1"/>
    <xf numFmtId="49" fontId="11" fillId="0" borderId="0" xfId="0" applyNumberFormat="1" applyFont="1" applyFill="1" applyAlignment="1">
      <alignment horizontal="left"/>
    </xf>
    <xf numFmtId="49" fontId="19" fillId="0" borderId="0" xfId="0" applyNumberFormat="1" applyFont="1" applyFill="1" applyAlignment="1">
      <alignment horizontal="left"/>
    </xf>
    <xf numFmtId="49" fontId="19" fillId="0" borderId="0" xfId="0" applyNumberFormat="1" applyFont="1" applyFill="1" applyAlignment="1">
      <alignment horizontal="center"/>
    </xf>
    <xf numFmtId="49" fontId="11" fillId="0" borderId="0" xfId="0" applyNumberFormat="1" applyFont="1" applyFill="1" applyBorder="1" applyAlignment="1">
      <alignment horizontal="left"/>
    </xf>
    <xf numFmtId="168" fontId="19" fillId="0" borderId="0" xfId="2" applyNumberFormat="1" applyFont="1" applyFill="1" applyAlignment="1">
      <alignment horizontal="left" vertical="center"/>
    </xf>
    <xf numFmtId="49" fontId="19" fillId="0" borderId="0" xfId="0" applyNumberFormat="1" applyFont="1" applyFill="1" applyAlignment="1">
      <alignment horizontal="left" wrapText="1"/>
    </xf>
    <xf numFmtId="49" fontId="11" fillId="0" borderId="16" xfId="0" applyNumberFormat="1" applyFont="1" applyFill="1" applyBorder="1" applyAlignment="1">
      <alignment horizontal="left"/>
    </xf>
    <xf numFmtId="49" fontId="11" fillId="0" borderId="16" xfId="0" applyNumberFormat="1" applyFont="1" applyFill="1" applyBorder="1" applyAlignment="1">
      <alignment horizontal="left" wrapText="1"/>
    </xf>
    <xf numFmtId="49" fontId="11" fillId="0" borderId="16" xfId="0" applyNumberFormat="1" applyFont="1" applyFill="1" applyBorder="1" applyAlignment="1">
      <alignment horizontal="center"/>
    </xf>
    <xf numFmtId="49" fontId="10" fillId="0" borderId="5" xfId="12" applyNumberFormat="1" applyFont="1" applyFill="1" applyBorder="1" applyAlignment="1">
      <alignment vertical="center"/>
    </xf>
    <xf numFmtId="1" fontId="12" fillId="0" borderId="5" xfId="0" applyNumberFormat="1" applyFont="1" applyFill="1" applyBorder="1" applyAlignment="1">
      <alignment vertical="center"/>
    </xf>
    <xf numFmtId="169" fontId="10" fillId="0" borderId="5" xfId="12" applyNumberFormat="1" applyFont="1" applyFill="1" applyBorder="1" applyAlignment="1">
      <alignment vertical="center"/>
    </xf>
    <xf numFmtId="49" fontId="19" fillId="0" borderId="0" xfId="0" applyNumberFormat="1" applyFont="1" applyFill="1" applyBorder="1" applyAlignment="1">
      <alignment horizontal="left"/>
    </xf>
    <xf numFmtId="49" fontId="11" fillId="0" borderId="0" xfId="0" applyNumberFormat="1" applyFont="1" applyFill="1" applyBorder="1" applyAlignment="1">
      <alignment horizontal="left" wrapText="1"/>
    </xf>
    <xf numFmtId="49" fontId="11" fillId="0" borderId="0" xfId="0" applyNumberFormat="1" applyFont="1" applyFill="1" applyBorder="1" applyAlignment="1">
      <alignment horizontal="center"/>
    </xf>
    <xf numFmtId="169" fontId="12" fillId="0" borderId="5" xfId="1" applyNumberFormat="1" applyFont="1" applyFill="1" applyBorder="1" applyAlignment="1"/>
    <xf numFmtId="49" fontId="15" fillId="0" borderId="5" xfId="0" applyNumberFormat="1" applyFont="1" applyFill="1" applyBorder="1" applyAlignment="1">
      <alignment vertical="center"/>
    </xf>
    <xf numFmtId="49" fontId="11" fillId="0" borderId="5" xfId="12" applyNumberFormat="1" applyFont="1" applyFill="1" applyBorder="1" applyAlignment="1">
      <alignment vertical="center"/>
    </xf>
    <xf numFmtId="169" fontId="11" fillId="0" borderId="5" xfId="0" applyNumberFormat="1" applyFont="1" applyFill="1" applyBorder="1" applyAlignment="1">
      <alignment vertical="center"/>
    </xf>
    <xf numFmtId="49" fontId="19" fillId="0" borderId="5" xfId="0" applyNumberFormat="1" applyFont="1" applyFill="1" applyBorder="1" applyAlignment="1">
      <alignment horizontal="left" wrapText="1"/>
    </xf>
    <xf numFmtId="169" fontId="11" fillId="0" borderId="5" xfId="12" applyNumberFormat="1" applyFont="1" applyFill="1" applyBorder="1" applyAlignment="1">
      <alignment vertical="center"/>
    </xf>
    <xf numFmtId="17" fontId="11" fillId="0" borderId="5" xfId="12" applyNumberFormat="1" applyFont="1" applyFill="1" applyBorder="1" applyAlignment="1">
      <alignment vertical="center"/>
    </xf>
    <xf numFmtId="49" fontId="11" fillId="0" borderId="0" xfId="12" applyNumberFormat="1" applyFont="1" applyFill="1" applyBorder="1" applyAlignment="1">
      <alignment vertical="center"/>
    </xf>
    <xf numFmtId="49" fontId="11" fillId="0" borderId="5" xfId="0" applyNumberFormat="1" applyFont="1" applyFill="1" applyBorder="1" applyAlignment="1">
      <alignment vertical="center"/>
    </xf>
    <xf numFmtId="1" fontId="11" fillId="0" borderId="5" xfId="0" applyNumberFormat="1" applyFont="1" applyFill="1" applyBorder="1" applyAlignment="1">
      <alignment vertical="center"/>
    </xf>
    <xf numFmtId="49" fontId="19" fillId="0" borderId="5" xfId="12" applyNumberFormat="1" applyFont="1" applyFill="1" applyBorder="1" applyAlignment="1">
      <alignment vertical="center"/>
    </xf>
    <xf numFmtId="169" fontId="3" fillId="0" borderId="5" xfId="1" applyNumberFormat="1" applyFont="1" applyFill="1" applyBorder="1" applyAlignment="1">
      <alignment vertical="center"/>
    </xf>
    <xf numFmtId="0" fontId="3" fillId="0" borderId="5" xfId="12" applyNumberFormat="1" applyFont="1" applyFill="1" applyBorder="1" applyAlignment="1">
      <alignment vertical="center"/>
    </xf>
    <xf numFmtId="1" fontId="3" fillId="0" borderId="5" xfId="0" applyNumberFormat="1" applyFont="1" applyFill="1" applyBorder="1" applyAlignment="1">
      <alignment vertical="center"/>
    </xf>
    <xf numFmtId="4" fontId="11" fillId="0" borderId="3" xfId="0" applyNumberFormat="1" applyFont="1" applyFill="1" applyBorder="1" applyAlignment="1">
      <alignment vertical="center"/>
    </xf>
    <xf numFmtId="49" fontId="11" fillId="0" borderId="0" xfId="0" applyNumberFormat="1" applyFont="1" applyFill="1" applyBorder="1" applyAlignment="1"/>
    <xf numFmtId="4" fontId="11" fillId="0" borderId="5" xfId="0" applyNumberFormat="1" applyFont="1" applyFill="1" applyBorder="1" applyAlignment="1">
      <alignment vertical="center"/>
    </xf>
    <xf numFmtId="49" fontId="5" fillId="0" borderId="20" xfId="0" applyNumberFormat="1" applyFont="1" applyFill="1" applyBorder="1" applyAlignment="1">
      <alignment horizontal="left" vertical="center"/>
    </xf>
    <xf numFmtId="49" fontId="5" fillId="0" borderId="12" xfId="0" applyNumberFormat="1" applyFont="1" applyFill="1" applyBorder="1" applyAlignment="1">
      <alignment horizontal="center"/>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xf>
    <xf numFmtId="49" fontId="5" fillId="0" borderId="11" xfId="0" applyNumberFormat="1" applyFont="1" applyFill="1" applyBorder="1" applyAlignment="1">
      <alignment horizontal="left"/>
    </xf>
    <xf numFmtId="49" fontId="5" fillId="0" borderId="11" xfId="0" applyNumberFormat="1" applyFont="1" applyFill="1" applyBorder="1" applyAlignment="1">
      <alignment horizontal="left" vertical="center"/>
    </xf>
    <xf numFmtId="49" fontId="5" fillId="0" borderId="24" xfId="0" applyNumberFormat="1" applyFont="1" applyFill="1" applyBorder="1" applyAlignment="1">
      <alignment horizontal="center"/>
    </xf>
    <xf numFmtId="49" fontId="5" fillId="0" borderId="18" xfId="0" applyNumberFormat="1" applyFont="1" applyFill="1" applyBorder="1" applyAlignment="1">
      <alignment horizontal="center" vertical="center"/>
    </xf>
    <xf numFmtId="49" fontId="11" fillId="0" borderId="5" xfId="0" applyNumberFormat="1" applyFont="1" applyFill="1" applyBorder="1" applyAlignment="1">
      <alignment horizontal="left"/>
    </xf>
    <xf numFmtId="49" fontId="11" fillId="0" borderId="5" xfId="0" applyNumberFormat="1" applyFont="1" applyFill="1" applyBorder="1" applyAlignment="1">
      <alignment horizontal="left" wrapText="1"/>
    </xf>
    <xf numFmtId="49" fontId="11" fillId="0" borderId="5" xfId="0" applyNumberFormat="1" applyFont="1" applyFill="1" applyBorder="1" applyAlignment="1">
      <alignment horizontal="center"/>
    </xf>
    <xf numFmtId="4" fontId="11" fillId="0" borderId="5" xfId="0" applyNumberFormat="1" applyFont="1" applyFill="1" applyBorder="1" applyAlignment="1">
      <alignment horizontal="left" vertical="center"/>
    </xf>
    <xf numFmtId="49" fontId="11" fillId="0" borderId="4" xfId="0" applyNumberFormat="1" applyFont="1" applyFill="1" applyBorder="1" applyAlignment="1">
      <alignment horizontal="left"/>
    </xf>
    <xf numFmtId="4" fontId="19" fillId="0" borderId="5" xfId="0" applyNumberFormat="1" applyFont="1" applyFill="1" applyBorder="1" applyAlignment="1">
      <alignment horizontal="left" vertical="center"/>
    </xf>
    <xf numFmtId="49" fontId="19" fillId="0" borderId="5" xfId="0" applyNumberFormat="1" applyFont="1" applyFill="1" applyBorder="1" applyAlignment="1">
      <alignment horizontal="left"/>
    </xf>
    <xf numFmtId="49" fontId="19" fillId="0" borderId="5" xfId="0" applyNumberFormat="1" applyFont="1" applyFill="1" applyBorder="1" applyAlignment="1">
      <alignment horizontal="center"/>
    </xf>
    <xf numFmtId="0" fontId="5" fillId="0" borderId="5" xfId="2" applyFont="1" applyFill="1" applyBorder="1" applyAlignment="1">
      <alignment horizontal="left" vertical="center"/>
    </xf>
    <xf numFmtId="164" fontId="3" fillId="0" borderId="5" xfId="1" applyFont="1" applyFill="1" applyBorder="1" applyAlignment="1">
      <alignment horizontal="left"/>
    </xf>
    <xf numFmtId="164" fontId="12" fillId="0" borderId="5" xfId="1" applyFont="1" applyFill="1" applyBorder="1" applyAlignment="1">
      <alignment horizontal="left"/>
    </xf>
    <xf numFmtId="4" fontId="19" fillId="0" borderId="5" xfId="0" applyNumberFormat="1" applyFont="1" applyFill="1" applyBorder="1" applyAlignment="1">
      <alignment horizontal="center" vertical="center"/>
    </xf>
    <xf numFmtId="4" fontId="3" fillId="0" borderId="15" xfId="0" applyNumberFormat="1" applyFont="1" applyFill="1" applyBorder="1" applyAlignment="1">
      <alignment vertical="top"/>
    </xf>
    <xf numFmtId="4" fontId="3" fillId="0" borderId="5" xfId="0" applyNumberFormat="1" applyFont="1" applyFill="1" applyBorder="1" applyAlignment="1">
      <alignment vertical="top"/>
    </xf>
    <xf numFmtId="39" fontId="5" fillId="0" borderId="5" xfId="1" applyNumberFormat="1" applyFont="1" applyFill="1" applyBorder="1" applyAlignment="1">
      <alignment horizontal="left"/>
    </xf>
    <xf numFmtId="39" fontId="14" fillId="0" borderId="5" xfId="1" applyNumberFormat="1" applyFont="1" applyFill="1" applyBorder="1" applyAlignment="1">
      <alignment horizontal="left"/>
    </xf>
    <xf numFmtId="49" fontId="3" fillId="0" borderId="5"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 fontId="3" fillId="0" borderId="17" xfId="0" applyNumberFormat="1" applyFont="1" applyFill="1" applyBorder="1" applyAlignment="1">
      <alignment vertical="top"/>
    </xf>
    <xf numFmtId="4" fontId="3" fillId="0" borderId="1" xfId="0" applyNumberFormat="1" applyFont="1" applyFill="1" applyBorder="1" applyAlignment="1">
      <alignment vertical="top"/>
    </xf>
    <xf numFmtId="169" fontId="5" fillId="0" borderId="5" xfId="0" applyNumberFormat="1" applyFont="1" applyFill="1" applyBorder="1" applyAlignment="1">
      <alignment horizontal="left" vertical="center"/>
    </xf>
    <xf numFmtId="164" fontId="5" fillId="0" borderId="5" xfId="1" applyFont="1" applyFill="1" applyBorder="1" applyAlignment="1">
      <alignment horizontal="left"/>
    </xf>
    <xf numFmtId="164" fontId="14" fillId="0" borderId="5" xfId="1" applyFont="1" applyFill="1" applyBorder="1" applyAlignment="1">
      <alignment horizontal="left"/>
    </xf>
    <xf numFmtId="169" fontId="19" fillId="0" borderId="5" xfId="0" applyNumberFormat="1" applyFont="1" applyFill="1" applyBorder="1" applyAlignment="1">
      <alignment horizontal="left"/>
    </xf>
    <xf numFmtId="0" fontId="12" fillId="0" borderId="0" xfId="2" applyFont="1" applyFill="1" applyAlignment="1">
      <alignment horizontal="center" vertical="center"/>
    </xf>
    <xf numFmtId="0" fontId="12" fillId="0" borderId="0" xfId="0" applyFont="1" applyFill="1" applyAlignment="1">
      <alignment horizontal="left"/>
    </xf>
    <xf numFmtId="0" fontId="12" fillId="0" borderId="0" xfId="19" applyFont="1" applyFill="1" applyAlignment="1">
      <alignment horizontal="left"/>
    </xf>
    <xf numFmtId="0" fontId="12" fillId="0" borderId="0" xfId="19" applyFont="1" applyFill="1" applyAlignment="1">
      <alignment horizontal="left" vertical="center"/>
    </xf>
    <xf numFmtId="0" fontId="12" fillId="0" borderId="0" xfId="19" applyFont="1" applyFill="1" applyAlignment="1"/>
    <xf numFmtId="0" fontId="12" fillId="0" borderId="0" xfId="0" applyFont="1" applyFill="1" applyAlignment="1"/>
    <xf numFmtId="168" fontId="14" fillId="0" borderId="0" xfId="2" applyNumberFormat="1" applyFont="1" applyFill="1" applyAlignment="1">
      <alignment vertical="center"/>
    </xf>
    <xf numFmtId="0" fontId="12" fillId="0" borderId="0" xfId="0" applyFont="1" applyFill="1" applyAlignment="1">
      <alignment horizontal="center"/>
    </xf>
    <xf numFmtId="0" fontId="12" fillId="0" borderId="0" xfId="2" applyFont="1" applyFill="1" applyAlignment="1">
      <alignment horizontal="right" vertical="center"/>
    </xf>
    <xf numFmtId="4" fontId="12" fillId="0" borderId="0" xfId="2" applyNumberFormat="1" applyFont="1" applyFill="1" applyAlignment="1">
      <alignment horizontal="right" vertical="center"/>
    </xf>
    <xf numFmtId="0" fontId="12" fillId="0" borderId="0" xfId="2" applyFont="1" applyFill="1" applyAlignment="1">
      <alignment horizontal="left" vertical="center"/>
    </xf>
    <xf numFmtId="0" fontId="14" fillId="0" borderId="0" xfId="2" applyFont="1" applyFill="1" applyAlignment="1">
      <alignment horizontal="left" vertical="center"/>
    </xf>
    <xf numFmtId="168" fontId="21" fillId="0" borderId="0" xfId="2" applyNumberFormat="1" applyFont="1" applyFill="1" applyAlignment="1">
      <alignment horizontal="left" vertical="center"/>
    </xf>
    <xf numFmtId="0" fontId="12" fillId="0" borderId="0" xfId="2" applyFont="1" applyFill="1" applyAlignment="1">
      <alignment horizontal="left" vertical="center" wrapText="1"/>
    </xf>
    <xf numFmtId="0" fontId="12" fillId="0" borderId="0" xfId="2" applyFont="1" applyFill="1" applyBorder="1" applyAlignment="1">
      <alignment horizontal="left" vertical="center"/>
    </xf>
    <xf numFmtId="4" fontId="12" fillId="0" borderId="0" xfId="2" applyNumberFormat="1" applyFont="1" applyFill="1" applyAlignment="1">
      <alignment vertical="center" wrapText="1"/>
    </xf>
    <xf numFmtId="4" fontId="12" fillId="0" borderId="0" xfId="2" applyNumberFormat="1" applyFont="1" applyFill="1" applyAlignment="1">
      <alignment horizontal="center" vertical="center" wrapText="1"/>
    </xf>
    <xf numFmtId="0" fontId="12" fillId="0" borderId="0" xfId="2" applyFont="1" applyFill="1" applyAlignment="1">
      <alignment horizontal="center" vertical="center" wrapText="1"/>
    </xf>
    <xf numFmtId="0" fontId="12" fillId="0" borderId="0" xfId="2" applyFont="1" applyFill="1" applyAlignment="1">
      <alignment vertical="center" wrapText="1"/>
    </xf>
    <xf numFmtId="0" fontId="12" fillId="0" borderId="0" xfId="2" applyFont="1" applyFill="1" applyAlignment="1">
      <alignment horizontal="right" vertical="center" wrapText="1"/>
    </xf>
    <xf numFmtId="4" fontId="12" fillId="0" borderId="0" xfId="2" applyNumberFormat="1" applyFont="1" applyFill="1" applyAlignment="1">
      <alignment horizontal="right" vertical="center" wrapText="1"/>
    </xf>
    <xf numFmtId="0" fontId="14" fillId="0" borderId="0" xfId="2" applyFont="1" applyFill="1" applyAlignment="1">
      <alignment horizontal="center" vertical="center" wrapText="1"/>
    </xf>
    <xf numFmtId="0" fontId="14" fillId="0" borderId="5" xfId="2" applyFont="1" applyFill="1" applyBorder="1" applyAlignment="1">
      <alignment horizontal="center" vertical="center" wrapText="1"/>
    </xf>
    <xf numFmtId="0" fontId="12" fillId="0" borderId="5" xfId="2" applyFont="1" applyFill="1" applyBorder="1" applyAlignment="1">
      <alignment horizontal="left" vertical="center"/>
    </xf>
    <xf numFmtId="0" fontId="12" fillId="0" borderId="5" xfId="2" applyFont="1" applyFill="1" applyBorder="1" applyAlignment="1">
      <alignment horizontal="center" vertical="center"/>
    </xf>
    <xf numFmtId="4" fontId="12" fillId="0" borderId="5" xfId="0" applyNumberFormat="1" applyFont="1" applyFill="1" applyBorder="1" applyAlignment="1">
      <alignment horizontal="left" vertical="center"/>
    </xf>
    <xf numFmtId="0" fontId="12" fillId="0" borderId="5" xfId="0" applyFont="1" applyFill="1" applyBorder="1" applyAlignment="1">
      <alignment horizontal="left"/>
    </xf>
    <xf numFmtId="4" fontId="12" fillId="0" borderId="5" xfId="2" applyNumberFormat="1" applyFont="1" applyFill="1" applyBorder="1" applyAlignment="1">
      <alignment horizontal="left" vertical="center"/>
    </xf>
    <xf numFmtId="0" fontId="14" fillId="0" borderId="0" xfId="2" applyFont="1" applyFill="1" applyAlignment="1">
      <alignment horizontal="center" vertical="center"/>
    </xf>
    <xf numFmtId="0" fontId="12" fillId="0" borderId="5" xfId="5" applyNumberFormat="1" applyFont="1" applyFill="1" applyBorder="1" applyAlignment="1">
      <alignment horizontal="left" vertical="center"/>
    </xf>
    <xf numFmtId="0" fontId="12" fillId="0" borderId="5" xfId="0" applyFont="1" applyFill="1" applyBorder="1" applyAlignment="1">
      <alignment horizontal="left" vertical="center"/>
    </xf>
    <xf numFmtId="4" fontId="12" fillId="0" borderId="5" xfId="16" applyNumberFormat="1" applyFont="1" applyFill="1" applyBorder="1" applyAlignment="1">
      <alignment horizontal="left" vertical="center"/>
    </xf>
    <xf numFmtId="4" fontId="12" fillId="0" borderId="5" xfId="2" applyNumberFormat="1" applyFont="1" applyFill="1" applyBorder="1" applyAlignment="1">
      <alignment vertical="center"/>
    </xf>
    <xf numFmtId="49" fontId="12" fillId="0" borderId="5" xfId="2" applyNumberFormat="1" applyFont="1" applyFill="1" applyBorder="1" applyAlignment="1">
      <alignment horizontal="left" vertical="center"/>
    </xf>
    <xf numFmtId="164" fontId="12" fillId="0" borderId="5" xfId="1" applyFont="1" applyFill="1" applyBorder="1" applyAlignment="1">
      <alignment horizontal="left" vertical="center"/>
    </xf>
    <xf numFmtId="4" fontId="14" fillId="0" borderId="0" xfId="2" applyNumberFormat="1" applyFont="1" applyFill="1" applyAlignment="1">
      <alignment horizontal="left" vertical="center"/>
    </xf>
    <xf numFmtId="4" fontId="12" fillId="0" borderId="0" xfId="2" applyNumberFormat="1" applyFont="1" applyFill="1" applyAlignment="1">
      <alignment horizontal="left" vertical="center"/>
    </xf>
    <xf numFmtId="4" fontId="12" fillId="0" borderId="5" xfId="0" applyNumberFormat="1" applyFont="1" applyFill="1" applyBorder="1" applyAlignment="1">
      <alignment vertical="center"/>
    </xf>
    <xf numFmtId="0" fontId="12" fillId="0" borderId="0" xfId="2" applyFont="1" applyFill="1" applyBorder="1" applyAlignment="1">
      <alignment horizontal="center" vertical="center"/>
    </xf>
    <xf numFmtId="0" fontId="14" fillId="0" borderId="0" xfId="2" applyFont="1" applyFill="1" applyBorder="1" applyAlignment="1">
      <alignment horizontal="left" vertic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4" fontId="12" fillId="0" borderId="0" xfId="2" applyNumberFormat="1" applyFont="1" applyFill="1" applyBorder="1" applyAlignment="1">
      <alignment horizontal="left" vertical="center"/>
    </xf>
    <xf numFmtId="4" fontId="12" fillId="0" borderId="0" xfId="13" applyNumberFormat="1" applyFont="1" applyFill="1" applyBorder="1" applyAlignment="1">
      <alignment vertical="center"/>
    </xf>
    <xf numFmtId="4" fontId="14" fillId="0" borderId="0" xfId="2" applyNumberFormat="1" applyFont="1" applyFill="1" applyBorder="1" applyAlignment="1">
      <alignment vertical="center"/>
    </xf>
    <xf numFmtId="4" fontId="12" fillId="0" borderId="0" xfId="2" applyNumberFormat="1" applyFont="1" applyFill="1" applyBorder="1" applyAlignment="1">
      <alignment vertical="center"/>
    </xf>
    <xf numFmtId="4" fontId="12" fillId="0" borderId="0" xfId="0" applyNumberFormat="1" applyFont="1" applyFill="1" applyBorder="1" applyAlignment="1">
      <alignment vertical="center"/>
    </xf>
    <xf numFmtId="4" fontId="14" fillId="0" borderId="0"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12" fillId="0" borderId="0" xfId="0" applyFont="1" applyFill="1" applyAlignment="1">
      <alignment horizontal="right"/>
    </xf>
    <xf numFmtId="4" fontId="12" fillId="0" borderId="0" xfId="0" applyNumberFormat="1" applyFont="1" applyFill="1" applyAlignment="1">
      <alignment horizontal="right"/>
    </xf>
    <xf numFmtId="4" fontId="12" fillId="0" borderId="0" xfId="2" applyNumberFormat="1" applyFont="1" applyFill="1" applyAlignment="1">
      <alignment horizontal="center" vertical="center"/>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horizontal="right"/>
    </xf>
    <xf numFmtId="4" fontId="12" fillId="0" borderId="0" xfId="0" applyNumberFormat="1" applyFont="1" applyFill="1" applyBorder="1" applyAlignment="1">
      <alignment horizontal="right"/>
    </xf>
    <xf numFmtId="4" fontId="12" fillId="0" borderId="0" xfId="2" applyNumberFormat="1" applyFont="1" applyFill="1" applyAlignment="1">
      <alignment vertical="center"/>
    </xf>
    <xf numFmtId="0" fontId="12" fillId="0" borderId="0" xfId="2" applyFont="1" applyFill="1" applyAlignment="1">
      <alignment horizontal="center"/>
    </xf>
    <xf numFmtId="0" fontId="12" fillId="0" borderId="0" xfId="2" applyFont="1" applyFill="1" applyAlignment="1">
      <alignment vertical="center"/>
    </xf>
    <xf numFmtId="4" fontId="14" fillId="0" borderId="5" xfId="2" applyNumberFormat="1" applyFont="1" applyFill="1" applyBorder="1" applyAlignment="1">
      <alignment horizontal="center" vertical="center" wrapText="1"/>
    </xf>
    <xf numFmtId="0" fontId="14" fillId="0" borderId="5" xfId="2" applyFont="1" applyFill="1" applyBorder="1" applyAlignment="1">
      <alignment horizontal="left" vertical="center" wrapText="1"/>
    </xf>
    <xf numFmtId="0" fontId="14" fillId="0" borderId="5" xfId="2" applyFont="1" applyFill="1" applyBorder="1" applyAlignment="1">
      <alignment horizontal="center" wrapText="1"/>
    </xf>
    <xf numFmtId="49" fontId="14" fillId="0" borderId="5" xfId="0" applyNumberFormat="1" applyFont="1" applyFill="1" applyBorder="1" applyAlignment="1">
      <alignment horizontal="left" vertical="center"/>
    </xf>
    <xf numFmtId="0" fontId="1" fillId="0" borderId="5" xfId="0" applyFont="1" applyFill="1" applyBorder="1"/>
    <xf numFmtId="166" fontId="12" fillId="0" borderId="5" xfId="0" applyNumberFormat="1" applyFont="1" applyFill="1" applyBorder="1" applyAlignment="1">
      <alignment horizontal="left"/>
    </xf>
    <xf numFmtId="4" fontId="14" fillId="0" borderId="5" xfId="2" applyNumberFormat="1" applyFont="1" applyFill="1" applyBorder="1" applyAlignment="1">
      <alignment horizontal="center" vertical="center"/>
    </xf>
    <xf numFmtId="0" fontId="14" fillId="0" borderId="5" xfId="2" applyFont="1" applyFill="1" applyBorder="1" applyAlignment="1">
      <alignment horizontal="left" vertical="center"/>
    </xf>
    <xf numFmtId="4" fontId="14" fillId="0" borderId="5" xfId="2" applyNumberFormat="1" applyFont="1" applyFill="1" applyBorder="1" applyAlignment="1">
      <alignment vertical="center"/>
    </xf>
    <xf numFmtId="3" fontId="14" fillId="0" borderId="5" xfId="2" applyNumberFormat="1" applyFont="1" applyFill="1" applyBorder="1" applyAlignment="1">
      <alignment horizontal="center" vertical="center"/>
    </xf>
    <xf numFmtId="0" fontId="14" fillId="0" borderId="5" xfId="2" applyFont="1" applyFill="1" applyBorder="1" applyAlignment="1">
      <alignment horizontal="center" vertical="center"/>
    </xf>
    <xf numFmtId="4" fontId="14" fillId="0" borderId="5" xfId="2" applyNumberFormat="1" applyFont="1" applyFill="1" applyBorder="1" applyAlignment="1">
      <alignment horizontal="left" vertical="center"/>
    </xf>
    <xf numFmtId="4" fontId="12" fillId="0" borderId="5" xfId="13" applyNumberFormat="1" applyFont="1" applyFill="1" applyBorder="1" applyAlignment="1">
      <alignment horizontal="left" vertical="center"/>
    </xf>
    <xf numFmtId="4" fontId="12" fillId="0" borderId="5" xfId="13" applyNumberFormat="1" applyFont="1" applyFill="1" applyBorder="1" applyAlignment="1">
      <alignment vertical="center"/>
    </xf>
    <xf numFmtId="3" fontId="12" fillId="0" borderId="5" xfId="2" applyNumberFormat="1" applyFont="1" applyFill="1" applyBorder="1" applyAlignment="1">
      <alignment horizontal="center" vertical="center"/>
    </xf>
    <xf numFmtId="0" fontId="12" fillId="0" borderId="5" xfId="0" applyFont="1" applyFill="1" applyBorder="1" applyAlignment="1">
      <alignment horizontal="center" vertical="center"/>
    </xf>
    <xf numFmtId="4" fontId="14" fillId="0" borderId="5" xfId="0" applyNumberFormat="1" applyFont="1" applyFill="1" applyBorder="1" applyAlignment="1">
      <alignment vertical="center"/>
    </xf>
    <xf numFmtId="0" fontId="12" fillId="0" borderId="5" xfId="2" applyFont="1" applyFill="1" applyBorder="1" applyAlignment="1">
      <alignment horizontal="center" vertical="center" wrapText="1"/>
    </xf>
    <xf numFmtId="0" fontId="11" fillId="0" borderId="5" xfId="12" applyNumberFormat="1" applyFont="1" applyFill="1" applyBorder="1" applyAlignment="1">
      <alignment vertical="center"/>
    </xf>
    <xf numFmtId="4" fontId="14" fillId="0" borderId="5" xfId="2" applyNumberFormat="1" applyFont="1" applyFill="1" applyBorder="1" applyAlignment="1">
      <alignment horizontal="center" vertical="center" wrapText="1"/>
    </xf>
    <xf numFmtId="49" fontId="5" fillId="0" borderId="5"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169" fontId="11" fillId="0" borderId="0" xfId="0" applyNumberFormat="1" applyFont="1" applyFill="1" applyBorder="1" applyAlignment="1">
      <alignment horizontal="right"/>
    </xf>
    <xf numFmtId="49" fontId="5" fillId="0" borderId="5"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7" xfId="0" applyNumberFormat="1" applyFont="1" applyFill="1" applyBorder="1" applyAlignment="1">
      <alignment horizontal="left"/>
    </xf>
    <xf numFmtId="49" fontId="3" fillId="0" borderId="7" xfId="0" applyNumberFormat="1" applyFont="1" applyFill="1" applyBorder="1" applyAlignment="1">
      <alignment horizontal="left"/>
    </xf>
    <xf numFmtId="49" fontId="5" fillId="0" borderId="21"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0" fontId="14" fillId="0" borderId="5" xfId="2" applyFont="1" applyFill="1" applyBorder="1" applyAlignment="1">
      <alignment horizontal="left" vertical="center" wrapText="1"/>
    </xf>
    <xf numFmtId="4" fontId="14" fillId="0" borderId="5" xfId="2" applyNumberFormat="1" applyFont="1" applyFill="1" applyBorder="1" applyAlignment="1">
      <alignment horizontal="center" vertical="center" wrapText="1"/>
    </xf>
    <xf numFmtId="0" fontId="12" fillId="0" borderId="0" xfId="2" applyFont="1" applyFill="1" applyAlignment="1">
      <alignment horizontal="left" vertical="center" wrapText="1"/>
    </xf>
    <xf numFmtId="0" fontId="14" fillId="0" borderId="5" xfId="2" applyFont="1" applyFill="1" applyBorder="1" applyAlignment="1">
      <alignment horizontal="center" vertical="center" wrapText="1"/>
    </xf>
    <xf numFmtId="0" fontId="14" fillId="0" borderId="5" xfId="2" applyFont="1" applyFill="1" applyBorder="1" applyAlignment="1">
      <alignment horizontal="center" wrapText="1"/>
    </xf>
    <xf numFmtId="49" fontId="12" fillId="0" borderId="4" xfId="0" applyNumberFormat="1" applyFont="1" applyFill="1" applyBorder="1"/>
    <xf numFmtId="49" fontId="12" fillId="0" borderId="5" xfId="0" applyNumberFormat="1" applyFont="1" applyFill="1" applyBorder="1"/>
  </cellXfs>
  <cellStyles count="20">
    <cellStyle name="Normal 2 3 2 2 2" xfId="4"/>
    <cellStyle name="Normal 3" xfId="14"/>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_Лист1" xfId="12"/>
    <cellStyle name="Стиль 1" xfId="5"/>
    <cellStyle name="Финансовый" xfId="1" builtinId="3"/>
    <cellStyle name="Финансовый 10" xfId="17"/>
    <cellStyle name="Финансовый 2" xfId="11"/>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81"/>
  <sheetViews>
    <sheetView zoomScale="70" zoomScaleNormal="70" workbookViewId="0">
      <pane ySplit="7" topLeftCell="A44" activePane="bottomLeft" state="frozen"/>
      <selection pane="bottomLeft" activeCell="M74" sqref="M74"/>
    </sheetView>
  </sheetViews>
  <sheetFormatPr defaultRowHeight="15" x14ac:dyDescent="0.25"/>
  <cols>
    <col min="1" max="3" width="5.5703125" style="25" customWidth="1"/>
    <col min="4" max="4" width="7.7109375" style="25" customWidth="1"/>
    <col min="5" max="5" width="18.7109375" style="25" customWidth="1"/>
    <col min="6" max="7" width="19.5703125" style="35" customWidth="1"/>
    <col min="8" max="8" width="5" style="25" customWidth="1"/>
    <col min="9" max="10" width="3.85546875" style="25" customWidth="1"/>
    <col min="11" max="11" width="5.42578125" style="25" customWidth="1"/>
    <col min="12" max="12" width="12.28515625" style="25" customWidth="1"/>
    <col min="13" max="13" width="26.28515625" style="25" customWidth="1"/>
    <col min="14" max="14" width="8.140625" style="25" customWidth="1"/>
    <col min="15" max="15" width="5.85546875" style="25" customWidth="1"/>
    <col min="16" max="16" width="11.5703125" style="25" customWidth="1"/>
    <col min="17" max="17" width="21.7109375" style="35" customWidth="1"/>
    <col min="18" max="18" width="27.42578125" style="25" customWidth="1"/>
    <col min="19" max="19" width="7.5703125" style="25" customWidth="1"/>
    <col min="20" max="21" width="10.85546875" style="25" customWidth="1"/>
    <col min="22" max="22" width="5.28515625" style="36" customWidth="1"/>
    <col min="23" max="23" width="5" style="36" customWidth="1"/>
    <col min="24" max="24" width="5.42578125" style="36" customWidth="1"/>
    <col min="25" max="25" width="3.85546875" style="25" customWidth="1"/>
    <col min="26" max="26" width="7" style="25" customWidth="1"/>
    <col min="27" max="27" width="9" style="25" customWidth="1"/>
    <col min="28" max="28" width="18.140625" style="25" customWidth="1"/>
    <col min="29" max="30" width="17.7109375" style="25" customWidth="1"/>
    <col min="31" max="31" width="10.140625" style="25" customWidth="1"/>
    <col min="32" max="32" width="16.7109375" style="25" customWidth="1"/>
    <col min="33" max="34" width="18.28515625" style="25" customWidth="1"/>
    <col min="35" max="35" width="9.42578125" style="25" customWidth="1"/>
    <col min="36" max="36" width="16.42578125" style="25" customWidth="1"/>
    <col min="37" max="38" width="17" style="25" customWidth="1"/>
    <col min="39" max="39" width="6.42578125" style="25" customWidth="1"/>
    <col min="40" max="40" width="19.140625" style="25" customWidth="1"/>
    <col min="41" max="41" width="21.28515625" style="25" customWidth="1"/>
    <col min="42" max="42" width="16.5703125" style="25" customWidth="1"/>
    <col min="43" max="43" width="6.42578125" style="25" customWidth="1"/>
    <col min="44" max="44" width="18.28515625" style="25" customWidth="1"/>
    <col min="45" max="45" width="18" style="25" customWidth="1"/>
    <col min="46" max="46" width="18.28515625" style="25" customWidth="1"/>
    <col min="47" max="51" width="6.42578125" style="25" customWidth="1"/>
    <col min="52" max="52" width="20.140625" style="25" customWidth="1"/>
    <col min="53" max="53" width="26.5703125" style="25" customWidth="1"/>
    <col min="54" max="54" width="13.7109375" style="25" customWidth="1"/>
    <col min="55" max="55" width="3.140625" style="25" customWidth="1"/>
    <col min="56" max="56" width="34.5703125" style="25" customWidth="1"/>
    <col min="57" max="64" width="3.140625" style="25" customWidth="1"/>
    <col min="65" max="65" width="19.7109375" style="25" customWidth="1"/>
    <col min="66" max="66" width="15.7109375" style="25" customWidth="1"/>
    <col min="67" max="67" width="9.140625" style="25"/>
    <col min="68" max="70" width="11.85546875" style="25" bestFit="1" customWidth="1"/>
    <col min="71" max="71" width="9.140625" style="25"/>
    <col min="72" max="72" width="11.85546875" style="25" bestFit="1" customWidth="1"/>
    <col min="73" max="253" width="9.140625" style="25"/>
    <col min="254" max="254" width="7.42578125" style="25" customWidth="1"/>
    <col min="255" max="255" width="20.28515625" style="25" customWidth="1"/>
    <col min="256" max="256" width="24.7109375" style="25" customWidth="1"/>
    <col min="257" max="257" width="35.7109375" style="25" customWidth="1"/>
    <col min="258" max="258" width="5" style="25" customWidth="1"/>
    <col min="259" max="259" width="12.85546875" style="25" customWidth="1"/>
    <col min="260" max="260" width="10.7109375" style="25" customWidth="1"/>
    <col min="261" max="261" width="7" style="25" customWidth="1"/>
    <col min="262" max="262" width="12.28515625" style="25" customWidth="1"/>
    <col min="263" max="263" width="10.7109375" style="25" customWidth="1"/>
    <col min="264" max="264" width="10.85546875" style="25" customWidth="1"/>
    <col min="265" max="265" width="8.85546875" style="25" customWidth="1"/>
    <col min="266" max="266" width="13.85546875" style="25" customWidth="1"/>
    <col min="267" max="267" width="20.42578125" style="25" customWidth="1"/>
    <col min="268" max="268" width="12.28515625" style="25" customWidth="1"/>
    <col min="269" max="269" width="19.28515625" style="25" customWidth="1"/>
    <col min="270" max="270" width="11.85546875" style="25" customWidth="1"/>
    <col min="271" max="271" width="9.140625" style="25" customWidth="1"/>
    <col min="272" max="272" width="13.42578125" style="25" customWidth="1"/>
    <col min="273" max="273" width="15.28515625" style="25" customWidth="1"/>
    <col min="274" max="274" width="15.42578125" style="25" customWidth="1"/>
    <col min="275" max="276" width="14.42578125" style="25" customWidth="1"/>
    <col min="277" max="277" width="5" style="25" customWidth="1"/>
    <col min="278" max="280" width="15.140625" style="25" customWidth="1"/>
    <col min="281" max="281" width="4.28515625" style="25" customWidth="1"/>
    <col min="282" max="282" width="16" style="25" customWidth="1"/>
    <col min="283" max="283" width="17.140625" style="25" customWidth="1"/>
    <col min="284" max="284" width="18.28515625" style="25" customWidth="1"/>
    <col min="285" max="285" width="4.85546875" style="25" customWidth="1"/>
    <col min="286" max="286" width="16" style="25" customWidth="1"/>
    <col min="287" max="287" width="17.140625" style="25" customWidth="1"/>
    <col min="288" max="288" width="18.28515625" style="25" customWidth="1"/>
    <col min="289" max="289" width="13.7109375" style="25" customWidth="1"/>
    <col min="290" max="290" width="16" style="25" customWidth="1"/>
    <col min="291" max="291" width="17.140625" style="25" customWidth="1"/>
    <col min="292" max="292" width="18.28515625" style="25" customWidth="1"/>
    <col min="293" max="293" width="13.7109375" style="25" customWidth="1"/>
    <col min="294" max="294" width="16" style="25" customWidth="1"/>
    <col min="295" max="295" width="17.140625" style="25" customWidth="1"/>
    <col min="296" max="296" width="18.28515625" style="25" customWidth="1"/>
    <col min="297" max="297" width="13.7109375" style="25" customWidth="1"/>
    <col min="298" max="298" width="16" style="25" customWidth="1"/>
    <col min="299" max="299" width="17.140625" style="25" customWidth="1"/>
    <col min="300" max="303" width="18.28515625" style="25" customWidth="1"/>
    <col min="304" max="304" width="15" style="25" customWidth="1"/>
    <col min="305" max="305" width="15.7109375" style="25" customWidth="1"/>
    <col min="306" max="306" width="49" style="25" customWidth="1"/>
    <col min="307" max="307" width="19.42578125" style="25" customWidth="1"/>
    <col min="308" max="308" width="14.5703125" style="25" customWidth="1"/>
    <col min="309" max="309" width="12.28515625" style="25" customWidth="1"/>
    <col min="310" max="310" width="14.5703125" style="25" customWidth="1"/>
    <col min="311" max="311" width="11.7109375" style="25" customWidth="1"/>
    <col min="312" max="312" width="14" style="25" customWidth="1"/>
    <col min="313" max="313" width="20.5703125" style="25" customWidth="1"/>
    <col min="314" max="314" width="11.7109375" style="25" customWidth="1"/>
    <col min="315" max="315" width="10.85546875" style="25" customWidth="1"/>
    <col min="316" max="509" width="9.140625" style="25"/>
    <col min="510" max="510" width="7.42578125" style="25" customWidth="1"/>
    <col min="511" max="511" width="20.28515625" style="25" customWidth="1"/>
    <col min="512" max="512" width="24.7109375" style="25" customWidth="1"/>
    <col min="513" max="513" width="35.7109375" style="25" customWidth="1"/>
    <col min="514" max="514" width="5" style="25" customWidth="1"/>
    <col min="515" max="515" width="12.85546875" style="25" customWidth="1"/>
    <col min="516" max="516" width="10.7109375" style="25" customWidth="1"/>
    <col min="517" max="517" width="7" style="25" customWidth="1"/>
    <col min="518" max="518" width="12.28515625" style="25" customWidth="1"/>
    <col min="519" max="519" width="10.7109375" style="25" customWidth="1"/>
    <col min="520" max="520" width="10.85546875" style="25" customWidth="1"/>
    <col min="521" max="521" width="8.85546875" style="25" customWidth="1"/>
    <col min="522" max="522" width="13.85546875" style="25" customWidth="1"/>
    <col min="523" max="523" width="20.42578125" style="25" customWidth="1"/>
    <col min="524" max="524" width="12.28515625" style="25" customWidth="1"/>
    <col min="525" max="525" width="19.28515625" style="25" customWidth="1"/>
    <col min="526" max="526" width="11.85546875" style="25" customWidth="1"/>
    <col min="527" max="527" width="9.140625" style="25" customWidth="1"/>
    <col min="528" max="528" width="13.42578125" style="25" customWidth="1"/>
    <col min="529" max="529" width="15.28515625" style="25" customWidth="1"/>
    <col min="530" max="530" width="15.42578125" style="25" customWidth="1"/>
    <col min="531" max="532" width="14.42578125" style="25" customWidth="1"/>
    <col min="533" max="533" width="5" style="25" customWidth="1"/>
    <col min="534" max="536" width="15.140625" style="25" customWidth="1"/>
    <col min="537" max="537" width="4.28515625" style="25" customWidth="1"/>
    <col min="538" max="538" width="16" style="25" customWidth="1"/>
    <col min="539" max="539" width="17.140625" style="25" customWidth="1"/>
    <col min="540" max="540" width="18.28515625" style="25" customWidth="1"/>
    <col min="541" max="541" width="4.85546875" style="25" customWidth="1"/>
    <col min="542" max="542" width="16" style="25" customWidth="1"/>
    <col min="543" max="543" width="17.140625" style="25" customWidth="1"/>
    <col min="544" max="544" width="18.28515625" style="25" customWidth="1"/>
    <col min="545" max="545" width="13.7109375" style="25" customWidth="1"/>
    <col min="546" max="546" width="16" style="25" customWidth="1"/>
    <col min="547" max="547" width="17.140625" style="25" customWidth="1"/>
    <col min="548" max="548" width="18.28515625" style="25" customWidth="1"/>
    <col min="549" max="549" width="13.7109375" style="25" customWidth="1"/>
    <col min="550" max="550" width="16" style="25" customWidth="1"/>
    <col min="551" max="551" width="17.140625" style="25" customWidth="1"/>
    <col min="552" max="552" width="18.28515625" style="25" customWidth="1"/>
    <col min="553" max="553" width="13.7109375" style="25" customWidth="1"/>
    <col min="554" max="554" width="16" style="25" customWidth="1"/>
    <col min="555" max="555" width="17.140625" style="25" customWidth="1"/>
    <col min="556" max="559" width="18.28515625" style="25" customWidth="1"/>
    <col min="560" max="560" width="15" style="25" customWidth="1"/>
    <col min="561" max="561" width="15.7109375" style="25" customWidth="1"/>
    <col min="562" max="562" width="49" style="25" customWidth="1"/>
    <col min="563" max="563" width="19.42578125" style="25" customWidth="1"/>
    <col min="564" max="564" width="14.5703125" style="25" customWidth="1"/>
    <col min="565" max="565" width="12.28515625" style="25" customWidth="1"/>
    <col min="566" max="566" width="14.5703125" style="25" customWidth="1"/>
    <col min="567" max="567" width="11.7109375" style="25" customWidth="1"/>
    <col min="568" max="568" width="14" style="25" customWidth="1"/>
    <col min="569" max="569" width="20.5703125" style="25" customWidth="1"/>
    <col min="570" max="570" width="11.7109375" style="25" customWidth="1"/>
    <col min="571" max="571" width="10.85546875" style="25" customWidth="1"/>
    <col min="572" max="765" width="9.140625" style="25"/>
    <col min="766" max="766" width="7.42578125" style="25" customWidth="1"/>
    <col min="767" max="767" width="20.28515625" style="25" customWidth="1"/>
    <col min="768" max="768" width="24.7109375" style="25" customWidth="1"/>
    <col min="769" max="769" width="35.7109375" style="25" customWidth="1"/>
    <col min="770" max="770" width="5" style="25" customWidth="1"/>
    <col min="771" max="771" width="12.85546875" style="25" customWidth="1"/>
    <col min="772" max="772" width="10.7109375" style="25" customWidth="1"/>
    <col min="773" max="773" width="7" style="25" customWidth="1"/>
    <col min="774" max="774" width="12.28515625" style="25" customWidth="1"/>
    <col min="775" max="775" width="10.7109375" style="25" customWidth="1"/>
    <col min="776" max="776" width="10.85546875" style="25" customWidth="1"/>
    <col min="777" max="777" width="8.85546875" style="25" customWidth="1"/>
    <col min="778" max="778" width="13.85546875" style="25" customWidth="1"/>
    <col min="779" max="779" width="20.42578125" style="25" customWidth="1"/>
    <col min="780" max="780" width="12.28515625" style="25" customWidth="1"/>
    <col min="781" max="781" width="19.28515625" style="25" customWidth="1"/>
    <col min="782" max="782" width="11.85546875" style="25" customWidth="1"/>
    <col min="783" max="783" width="9.140625" style="25" customWidth="1"/>
    <col min="784" max="784" width="13.42578125" style="25" customWidth="1"/>
    <col min="785" max="785" width="15.28515625" style="25" customWidth="1"/>
    <col min="786" max="786" width="15.42578125" style="25" customWidth="1"/>
    <col min="787" max="788" width="14.42578125" style="25" customWidth="1"/>
    <col min="789" max="789" width="5" style="25" customWidth="1"/>
    <col min="790" max="792" width="15.140625" style="25" customWidth="1"/>
    <col min="793" max="793" width="4.28515625" style="25" customWidth="1"/>
    <col min="794" max="794" width="16" style="25" customWidth="1"/>
    <col min="795" max="795" width="17.140625" style="25" customWidth="1"/>
    <col min="796" max="796" width="18.28515625" style="25" customWidth="1"/>
    <col min="797" max="797" width="4.85546875" style="25" customWidth="1"/>
    <col min="798" max="798" width="16" style="25" customWidth="1"/>
    <col min="799" max="799" width="17.140625" style="25" customWidth="1"/>
    <col min="800" max="800" width="18.28515625" style="25" customWidth="1"/>
    <col min="801" max="801" width="13.7109375" style="25" customWidth="1"/>
    <col min="802" max="802" width="16" style="25" customWidth="1"/>
    <col min="803" max="803" width="17.140625" style="25" customWidth="1"/>
    <col min="804" max="804" width="18.28515625" style="25" customWidth="1"/>
    <col min="805" max="805" width="13.7109375" style="25" customWidth="1"/>
    <col min="806" max="806" width="16" style="25" customWidth="1"/>
    <col min="807" max="807" width="17.140625" style="25" customWidth="1"/>
    <col min="808" max="808" width="18.28515625" style="25" customWidth="1"/>
    <col min="809" max="809" width="13.7109375" style="25" customWidth="1"/>
    <col min="810" max="810" width="16" style="25" customWidth="1"/>
    <col min="811" max="811" width="17.140625" style="25" customWidth="1"/>
    <col min="812" max="815" width="18.28515625" style="25" customWidth="1"/>
    <col min="816" max="816" width="15" style="25" customWidth="1"/>
    <col min="817" max="817" width="15.7109375" style="25" customWidth="1"/>
    <col min="818" max="818" width="49" style="25" customWidth="1"/>
    <col min="819" max="819" width="19.42578125" style="25" customWidth="1"/>
    <col min="820" max="820" width="14.5703125" style="25" customWidth="1"/>
    <col min="821" max="821" width="12.28515625" style="25" customWidth="1"/>
    <col min="822" max="822" width="14.5703125" style="25" customWidth="1"/>
    <col min="823" max="823" width="11.7109375" style="25" customWidth="1"/>
    <col min="824" max="824" width="14" style="25" customWidth="1"/>
    <col min="825" max="825" width="20.5703125" style="25" customWidth="1"/>
    <col min="826" max="826" width="11.7109375" style="25" customWidth="1"/>
    <col min="827" max="827" width="10.85546875" style="25" customWidth="1"/>
    <col min="828" max="1021" width="9.140625" style="25"/>
    <col min="1022" max="1022" width="7.42578125" style="25" customWidth="1"/>
    <col min="1023" max="1023" width="20.28515625" style="25" customWidth="1"/>
    <col min="1024" max="1024" width="24.7109375" style="25" customWidth="1"/>
    <col min="1025" max="1025" width="35.7109375" style="25" customWidth="1"/>
    <col min="1026" max="1026" width="5" style="25" customWidth="1"/>
    <col min="1027" max="1027" width="12.85546875" style="25" customWidth="1"/>
    <col min="1028" max="1028" width="10.7109375" style="25" customWidth="1"/>
    <col min="1029" max="1029" width="7" style="25" customWidth="1"/>
    <col min="1030" max="1030" width="12.28515625" style="25" customWidth="1"/>
    <col min="1031" max="1031" width="10.7109375" style="25" customWidth="1"/>
    <col min="1032" max="1032" width="10.85546875" style="25" customWidth="1"/>
    <col min="1033" max="1033" width="8.85546875" style="25" customWidth="1"/>
    <col min="1034" max="1034" width="13.85546875" style="25" customWidth="1"/>
    <col min="1035" max="1035" width="20.42578125" style="25" customWidth="1"/>
    <col min="1036" max="1036" width="12.28515625" style="25" customWidth="1"/>
    <col min="1037" max="1037" width="19.28515625" style="25" customWidth="1"/>
    <col min="1038" max="1038" width="11.85546875" style="25" customWidth="1"/>
    <col min="1039" max="1039" width="9.140625" style="25" customWidth="1"/>
    <col min="1040" max="1040" width="13.42578125" style="25" customWidth="1"/>
    <col min="1041" max="1041" width="15.28515625" style="25" customWidth="1"/>
    <col min="1042" max="1042" width="15.42578125" style="25" customWidth="1"/>
    <col min="1043" max="1044" width="14.42578125" style="25" customWidth="1"/>
    <col min="1045" max="1045" width="5" style="25" customWidth="1"/>
    <col min="1046" max="1048" width="15.140625" style="25" customWidth="1"/>
    <col min="1049" max="1049" width="4.28515625" style="25" customWidth="1"/>
    <col min="1050" max="1050" width="16" style="25" customWidth="1"/>
    <col min="1051" max="1051" width="17.140625" style="25" customWidth="1"/>
    <col min="1052" max="1052" width="18.28515625" style="25" customWidth="1"/>
    <col min="1053" max="1053" width="4.85546875" style="25" customWidth="1"/>
    <col min="1054" max="1054" width="16" style="25" customWidth="1"/>
    <col min="1055" max="1055" width="17.140625" style="25" customWidth="1"/>
    <col min="1056" max="1056" width="18.28515625" style="25" customWidth="1"/>
    <col min="1057" max="1057" width="13.7109375" style="25" customWidth="1"/>
    <col min="1058" max="1058" width="16" style="25" customWidth="1"/>
    <col min="1059" max="1059" width="17.140625" style="25" customWidth="1"/>
    <col min="1060" max="1060" width="18.28515625" style="25" customWidth="1"/>
    <col min="1061" max="1061" width="13.7109375" style="25" customWidth="1"/>
    <col min="1062" max="1062" width="16" style="25" customWidth="1"/>
    <col min="1063" max="1063" width="17.140625" style="25" customWidth="1"/>
    <col min="1064" max="1064" width="18.28515625" style="25" customWidth="1"/>
    <col min="1065" max="1065" width="13.7109375" style="25" customWidth="1"/>
    <col min="1066" max="1066" width="16" style="25" customWidth="1"/>
    <col min="1067" max="1067" width="17.140625" style="25" customWidth="1"/>
    <col min="1068" max="1071" width="18.28515625" style="25" customWidth="1"/>
    <col min="1072" max="1072" width="15" style="25" customWidth="1"/>
    <col min="1073" max="1073" width="15.7109375" style="25" customWidth="1"/>
    <col min="1074" max="1074" width="49" style="25" customWidth="1"/>
    <col min="1075" max="1075" width="19.42578125" style="25" customWidth="1"/>
    <col min="1076" max="1076" width="14.5703125" style="25" customWidth="1"/>
    <col min="1077" max="1077" width="12.28515625" style="25" customWidth="1"/>
    <col min="1078" max="1078" width="14.5703125" style="25" customWidth="1"/>
    <col min="1079" max="1079" width="11.7109375" style="25" customWidth="1"/>
    <col min="1080" max="1080" width="14" style="25" customWidth="1"/>
    <col min="1081" max="1081" width="20.5703125" style="25" customWidth="1"/>
    <col min="1082" max="1082" width="11.7109375" style="25" customWidth="1"/>
    <col min="1083" max="1083" width="10.85546875" style="25" customWidth="1"/>
    <col min="1084" max="1277" width="9.140625" style="25"/>
    <col min="1278" max="1278" width="7.42578125" style="25" customWidth="1"/>
    <col min="1279" max="1279" width="20.28515625" style="25" customWidth="1"/>
    <col min="1280" max="1280" width="24.7109375" style="25" customWidth="1"/>
    <col min="1281" max="1281" width="35.7109375" style="25" customWidth="1"/>
    <col min="1282" max="1282" width="5" style="25" customWidth="1"/>
    <col min="1283" max="1283" width="12.85546875" style="25" customWidth="1"/>
    <col min="1284" max="1284" width="10.7109375" style="25" customWidth="1"/>
    <col min="1285" max="1285" width="7" style="25" customWidth="1"/>
    <col min="1286" max="1286" width="12.28515625" style="25" customWidth="1"/>
    <col min="1287" max="1287" width="10.7109375" style="25" customWidth="1"/>
    <col min="1288" max="1288" width="10.85546875" style="25" customWidth="1"/>
    <col min="1289" max="1289" width="8.85546875" style="25" customWidth="1"/>
    <col min="1290" max="1290" width="13.85546875" style="25" customWidth="1"/>
    <col min="1291" max="1291" width="20.42578125" style="25" customWidth="1"/>
    <col min="1292" max="1292" width="12.28515625" style="25" customWidth="1"/>
    <col min="1293" max="1293" width="19.28515625" style="25" customWidth="1"/>
    <col min="1294" max="1294" width="11.85546875" style="25" customWidth="1"/>
    <col min="1295" max="1295" width="9.140625" style="25" customWidth="1"/>
    <col min="1296" max="1296" width="13.42578125" style="25" customWidth="1"/>
    <col min="1297" max="1297" width="15.28515625" style="25" customWidth="1"/>
    <col min="1298" max="1298" width="15.42578125" style="25" customWidth="1"/>
    <col min="1299" max="1300" width="14.42578125" style="25" customWidth="1"/>
    <col min="1301" max="1301" width="5" style="25" customWidth="1"/>
    <col min="1302" max="1304" width="15.140625" style="25" customWidth="1"/>
    <col min="1305" max="1305" width="4.28515625" style="25" customWidth="1"/>
    <col min="1306" max="1306" width="16" style="25" customWidth="1"/>
    <col min="1307" max="1307" width="17.140625" style="25" customWidth="1"/>
    <col min="1308" max="1308" width="18.28515625" style="25" customWidth="1"/>
    <col min="1309" max="1309" width="4.85546875" style="25" customWidth="1"/>
    <col min="1310" max="1310" width="16" style="25" customWidth="1"/>
    <col min="1311" max="1311" width="17.140625" style="25" customWidth="1"/>
    <col min="1312" max="1312" width="18.28515625" style="25" customWidth="1"/>
    <col min="1313" max="1313" width="13.7109375" style="25" customWidth="1"/>
    <col min="1314" max="1314" width="16" style="25" customWidth="1"/>
    <col min="1315" max="1315" width="17.140625" style="25" customWidth="1"/>
    <col min="1316" max="1316" width="18.28515625" style="25" customWidth="1"/>
    <col min="1317" max="1317" width="13.7109375" style="25" customWidth="1"/>
    <col min="1318" max="1318" width="16" style="25" customWidth="1"/>
    <col min="1319" max="1319" width="17.140625" style="25" customWidth="1"/>
    <col min="1320" max="1320" width="18.28515625" style="25" customWidth="1"/>
    <col min="1321" max="1321" width="13.7109375" style="25" customWidth="1"/>
    <col min="1322" max="1322" width="16" style="25" customWidth="1"/>
    <col min="1323" max="1323" width="17.140625" style="25" customWidth="1"/>
    <col min="1324" max="1327" width="18.28515625" style="25" customWidth="1"/>
    <col min="1328" max="1328" width="15" style="25" customWidth="1"/>
    <col min="1329" max="1329" width="15.7109375" style="25" customWidth="1"/>
    <col min="1330" max="1330" width="49" style="25" customWidth="1"/>
    <col min="1331" max="1331" width="19.42578125" style="25" customWidth="1"/>
    <col min="1332" max="1332" width="14.5703125" style="25" customWidth="1"/>
    <col min="1333" max="1333" width="12.28515625" style="25" customWidth="1"/>
    <col min="1334" max="1334" width="14.5703125" style="25" customWidth="1"/>
    <col min="1335" max="1335" width="11.7109375" style="25" customWidth="1"/>
    <col min="1336" max="1336" width="14" style="25" customWidth="1"/>
    <col min="1337" max="1337" width="20.5703125" style="25" customWidth="1"/>
    <col min="1338" max="1338" width="11.7109375" style="25" customWidth="1"/>
    <col min="1339" max="1339" width="10.85546875" style="25" customWidth="1"/>
    <col min="1340" max="1533" width="9.140625" style="25"/>
    <col min="1534" max="1534" width="7.42578125" style="25" customWidth="1"/>
    <col min="1535" max="1535" width="20.28515625" style="25" customWidth="1"/>
    <col min="1536" max="1536" width="24.7109375" style="25" customWidth="1"/>
    <col min="1537" max="1537" width="35.7109375" style="25" customWidth="1"/>
    <col min="1538" max="1538" width="5" style="25" customWidth="1"/>
    <col min="1539" max="1539" width="12.85546875" style="25" customWidth="1"/>
    <col min="1540" max="1540" width="10.7109375" style="25" customWidth="1"/>
    <col min="1541" max="1541" width="7" style="25" customWidth="1"/>
    <col min="1542" max="1542" width="12.28515625" style="25" customWidth="1"/>
    <col min="1543" max="1543" width="10.7109375" style="25" customWidth="1"/>
    <col min="1544" max="1544" width="10.85546875" style="25" customWidth="1"/>
    <col min="1545" max="1545" width="8.85546875" style="25" customWidth="1"/>
    <col min="1546" max="1546" width="13.85546875" style="25" customWidth="1"/>
    <col min="1547" max="1547" width="20.42578125" style="25" customWidth="1"/>
    <col min="1548" max="1548" width="12.28515625" style="25" customWidth="1"/>
    <col min="1549" max="1549" width="19.28515625" style="25" customWidth="1"/>
    <col min="1550" max="1550" width="11.85546875" style="25" customWidth="1"/>
    <col min="1551" max="1551" width="9.140625" style="25" customWidth="1"/>
    <col min="1552" max="1552" width="13.42578125" style="25" customWidth="1"/>
    <col min="1553" max="1553" width="15.28515625" style="25" customWidth="1"/>
    <col min="1554" max="1554" width="15.42578125" style="25" customWidth="1"/>
    <col min="1555" max="1556" width="14.42578125" style="25" customWidth="1"/>
    <col min="1557" max="1557" width="5" style="25" customWidth="1"/>
    <col min="1558" max="1560" width="15.140625" style="25" customWidth="1"/>
    <col min="1561" max="1561" width="4.28515625" style="25" customWidth="1"/>
    <col min="1562" max="1562" width="16" style="25" customWidth="1"/>
    <col min="1563" max="1563" width="17.140625" style="25" customWidth="1"/>
    <col min="1564" max="1564" width="18.28515625" style="25" customWidth="1"/>
    <col min="1565" max="1565" width="4.85546875" style="25" customWidth="1"/>
    <col min="1566" max="1566" width="16" style="25" customWidth="1"/>
    <col min="1567" max="1567" width="17.140625" style="25" customWidth="1"/>
    <col min="1568" max="1568" width="18.28515625" style="25" customWidth="1"/>
    <col min="1569" max="1569" width="13.7109375" style="25" customWidth="1"/>
    <col min="1570" max="1570" width="16" style="25" customWidth="1"/>
    <col min="1571" max="1571" width="17.140625" style="25" customWidth="1"/>
    <col min="1572" max="1572" width="18.28515625" style="25" customWidth="1"/>
    <col min="1573" max="1573" width="13.7109375" style="25" customWidth="1"/>
    <col min="1574" max="1574" width="16" style="25" customWidth="1"/>
    <col min="1575" max="1575" width="17.140625" style="25" customWidth="1"/>
    <col min="1576" max="1576" width="18.28515625" style="25" customWidth="1"/>
    <col min="1577" max="1577" width="13.7109375" style="25" customWidth="1"/>
    <col min="1578" max="1578" width="16" style="25" customWidth="1"/>
    <col min="1579" max="1579" width="17.140625" style="25" customWidth="1"/>
    <col min="1580" max="1583" width="18.28515625" style="25" customWidth="1"/>
    <col min="1584" max="1584" width="15" style="25" customWidth="1"/>
    <col min="1585" max="1585" width="15.7109375" style="25" customWidth="1"/>
    <col min="1586" max="1586" width="49" style="25" customWidth="1"/>
    <col min="1587" max="1587" width="19.42578125" style="25" customWidth="1"/>
    <col min="1588" max="1588" width="14.5703125" style="25" customWidth="1"/>
    <col min="1589" max="1589" width="12.28515625" style="25" customWidth="1"/>
    <col min="1590" max="1590" width="14.5703125" style="25" customWidth="1"/>
    <col min="1591" max="1591" width="11.7109375" style="25" customWidth="1"/>
    <col min="1592" max="1592" width="14" style="25" customWidth="1"/>
    <col min="1593" max="1593" width="20.5703125" style="25" customWidth="1"/>
    <col min="1594" max="1594" width="11.7109375" style="25" customWidth="1"/>
    <col min="1595" max="1595" width="10.85546875" style="25" customWidth="1"/>
    <col min="1596" max="1789" width="9.140625" style="25"/>
    <col min="1790" max="1790" width="7.42578125" style="25" customWidth="1"/>
    <col min="1791" max="1791" width="20.28515625" style="25" customWidth="1"/>
    <col min="1792" max="1792" width="24.7109375" style="25" customWidth="1"/>
    <col min="1793" max="1793" width="35.7109375" style="25" customWidth="1"/>
    <col min="1794" max="1794" width="5" style="25" customWidth="1"/>
    <col min="1795" max="1795" width="12.85546875" style="25" customWidth="1"/>
    <col min="1796" max="1796" width="10.7109375" style="25" customWidth="1"/>
    <col min="1797" max="1797" width="7" style="25" customWidth="1"/>
    <col min="1798" max="1798" width="12.28515625" style="25" customWidth="1"/>
    <col min="1799" max="1799" width="10.7109375" style="25" customWidth="1"/>
    <col min="1800" max="1800" width="10.85546875" style="25" customWidth="1"/>
    <col min="1801" max="1801" width="8.85546875" style="25" customWidth="1"/>
    <col min="1802" max="1802" width="13.85546875" style="25" customWidth="1"/>
    <col min="1803" max="1803" width="20.42578125" style="25" customWidth="1"/>
    <col min="1804" max="1804" width="12.28515625" style="25" customWidth="1"/>
    <col min="1805" max="1805" width="19.28515625" style="25" customWidth="1"/>
    <col min="1806" max="1806" width="11.85546875" style="25" customWidth="1"/>
    <col min="1807" max="1807" width="9.140625" style="25" customWidth="1"/>
    <col min="1808" max="1808" width="13.42578125" style="25" customWidth="1"/>
    <col min="1809" max="1809" width="15.28515625" style="25" customWidth="1"/>
    <col min="1810" max="1810" width="15.42578125" style="25" customWidth="1"/>
    <col min="1811" max="1812" width="14.42578125" style="25" customWidth="1"/>
    <col min="1813" max="1813" width="5" style="25" customWidth="1"/>
    <col min="1814" max="1816" width="15.140625" style="25" customWidth="1"/>
    <col min="1817" max="1817" width="4.28515625" style="25" customWidth="1"/>
    <col min="1818" max="1818" width="16" style="25" customWidth="1"/>
    <col min="1819" max="1819" width="17.140625" style="25" customWidth="1"/>
    <col min="1820" max="1820" width="18.28515625" style="25" customWidth="1"/>
    <col min="1821" max="1821" width="4.85546875" style="25" customWidth="1"/>
    <col min="1822" max="1822" width="16" style="25" customWidth="1"/>
    <col min="1823" max="1823" width="17.140625" style="25" customWidth="1"/>
    <col min="1824" max="1824" width="18.28515625" style="25" customWidth="1"/>
    <col min="1825" max="1825" width="13.7109375" style="25" customWidth="1"/>
    <col min="1826" max="1826" width="16" style="25" customWidth="1"/>
    <col min="1827" max="1827" width="17.140625" style="25" customWidth="1"/>
    <col min="1828" max="1828" width="18.28515625" style="25" customWidth="1"/>
    <col min="1829" max="1829" width="13.7109375" style="25" customWidth="1"/>
    <col min="1830" max="1830" width="16" style="25" customWidth="1"/>
    <col min="1831" max="1831" width="17.140625" style="25" customWidth="1"/>
    <col min="1832" max="1832" width="18.28515625" style="25" customWidth="1"/>
    <col min="1833" max="1833" width="13.7109375" style="25" customWidth="1"/>
    <col min="1834" max="1834" width="16" style="25" customWidth="1"/>
    <col min="1835" max="1835" width="17.140625" style="25" customWidth="1"/>
    <col min="1836" max="1839" width="18.28515625" style="25" customWidth="1"/>
    <col min="1840" max="1840" width="15" style="25" customWidth="1"/>
    <col min="1841" max="1841" width="15.7109375" style="25" customWidth="1"/>
    <col min="1842" max="1842" width="49" style="25" customWidth="1"/>
    <col min="1843" max="1843" width="19.42578125" style="25" customWidth="1"/>
    <col min="1844" max="1844" width="14.5703125" style="25" customWidth="1"/>
    <col min="1845" max="1845" width="12.28515625" style="25" customWidth="1"/>
    <col min="1846" max="1846" width="14.5703125" style="25" customWidth="1"/>
    <col min="1847" max="1847" width="11.7109375" style="25" customWidth="1"/>
    <col min="1848" max="1848" width="14" style="25" customWidth="1"/>
    <col min="1849" max="1849" width="20.5703125" style="25" customWidth="1"/>
    <col min="1850" max="1850" width="11.7109375" style="25" customWidth="1"/>
    <col min="1851" max="1851" width="10.85546875" style="25" customWidth="1"/>
    <col min="1852" max="2045" width="9.140625" style="25"/>
    <col min="2046" max="2046" width="7.42578125" style="25" customWidth="1"/>
    <col min="2047" max="2047" width="20.28515625" style="25" customWidth="1"/>
    <col min="2048" max="2048" width="24.7109375" style="25" customWidth="1"/>
    <col min="2049" max="2049" width="35.7109375" style="25" customWidth="1"/>
    <col min="2050" max="2050" width="5" style="25" customWidth="1"/>
    <col min="2051" max="2051" width="12.85546875" style="25" customWidth="1"/>
    <col min="2052" max="2052" width="10.7109375" style="25" customWidth="1"/>
    <col min="2053" max="2053" width="7" style="25" customWidth="1"/>
    <col min="2054" max="2054" width="12.28515625" style="25" customWidth="1"/>
    <col min="2055" max="2055" width="10.7109375" style="25" customWidth="1"/>
    <col min="2056" max="2056" width="10.85546875" style="25" customWidth="1"/>
    <col min="2057" max="2057" width="8.85546875" style="25" customWidth="1"/>
    <col min="2058" max="2058" width="13.85546875" style="25" customWidth="1"/>
    <col min="2059" max="2059" width="20.42578125" style="25" customWidth="1"/>
    <col min="2060" max="2060" width="12.28515625" style="25" customWidth="1"/>
    <col min="2061" max="2061" width="19.28515625" style="25" customWidth="1"/>
    <col min="2062" max="2062" width="11.85546875" style="25" customWidth="1"/>
    <col min="2063" max="2063" width="9.140625" style="25" customWidth="1"/>
    <col min="2064" max="2064" width="13.42578125" style="25" customWidth="1"/>
    <col min="2065" max="2065" width="15.28515625" style="25" customWidth="1"/>
    <col min="2066" max="2066" width="15.42578125" style="25" customWidth="1"/>
    <col min="2067" max="2068" width="14.42578125" style="25" customWidth="1"/>
    <col min="2069" max="2069" width="5" style="25" customWidth="1"/>
    <col min="2070" max="2072" width="15.140625" style="25" customWidth="1"/>
    <col min="2073" max="2073" width="4.28515625" style="25" customWidth="1"/>
    <col min="2074" max="2074" width="16" style="25" customWidth="1"/>
    <col min="2075" max="2075" width="17.140625" style="25" customWidth="1"/>
    <col min="2076" max="2076" width="18.28515625" style="25" customWidth="1"/>
    <col min="2077" max="2077" width="4.85546875" style="25" customWidth="1"/>
    <col min="2078" max="2078" width="16" style="25" customWidth="1"/>
    <col min="2079" max="2079" width="17.140625" style="25" customWidth="1"/>
    <col min="2080" max="2080" width="18.28515625" style="25" customWidth="1"/>
    <col min="2081" max="2081" width="13.7109375" style="25" customWidth="1"/>
    <col min="2082" max="2082" width="16" style="25" customWidth="1"/>
    <col min="2083" max="2083" width="17.140625" style="25" customWidth="1"/>
    <col min="2084" max="2084" width="18.28515625" style="25" customWidth="1"/>
    <col min="2085" max="2085" width="13.7109375" style="25" customWidth="1"/>
    <col min="2086" max="2086" width="16" style="25" customWidth="1"/>
    <col min="2087" max="2087" width="17.140625" style="25" customWidth="1"/>
    <col min="2088" max="2088" width="18.28515625" style="25" customWidth="1"/>
    <col min="2089" max="2089" width="13.7109375" style="25" customWidth="1"/>
    <col min="2090" max="2090" width="16" style="25" customWidth="1"/>
    <col min="2091" max="2091" width="17.140625" style="25" customWidth="1"/>
    <col min="2092" max="2095" width="18.28515625" style="25" customWidth="1"/>
    <col min="2096" max="2096" width="15" style="25" customWidth="1"/>
    <col min="2097" max="2097" width="15.7109375" style="25" customWidth="1"/>
    <col min="2098" max="2098" width="49" style="25" customWidth="1"/>
    <col min="2099" max="2099" width="19.42578125" style="25" customWidth="1"/>
    <col min="2100" max="2100" width="14.5703125" style="25" customWidth="1"/>
    <col min="2101" max="2101" width="12.28515625" style="25" customWidth="1"/>
    <col min="2102" max="2102" width="14.5703125" style="25" customWidth="1"/>
    <col min="2103" max="2103" width="11.7109375" style="25" customWidth="1"/>
    <col min="2104" max="2104" width="14" style="25" customWidth="1"/>
    <col min="2105" max="2105" width="20.5703125" style="25" customWidth="1"/>
    <col min="2106" max="2106" width="11.7109375" style="25" customWidth="1"/>
    <col min="2107" max="2107" width="10.85546875" style="25" customWidth="1"/>
    <col min="2108" max="2301" width="9.140625" style="25"/>
    <col min="2302" max="2302" width="7.42578125" style="25" customWidth="1"/>
    <col min="2303" max="2303" width="20.28515625" style="25" customWidth="1"/>
    <col min="2304" max="2304" width="24.7109375" style="25" customWidth="1"/>
    <col min="2305" max="2305" width="35.7109375" style="25" customWidth="1"/>
    <col min="2306" max="2306" width="5" style="25" customWidth="1"/>
    <col min="2307" max="2307" width="12.85546875" style="25" customWidth="1"/>
    <col min="2308" max="2308" width="10.7109375" style="25" customWidth="1"/>
    <col min="2309" max="2309" width="7" style="25" customWidth="1"/>
    <col min="2310" max="2310" width="12.28515625" style="25" customWidth="1"/>
    <col min="2311" max="2311" width="10.7109375" style="25" customWidth="1"/>
    <col min="2312" max="2312" width="10.85546875" style="25" customWidth="1"/>
    <col min="2313" max="2313" width="8.85546875" style="25" customWidth="1"/>
    <col min="2314" max="2314" width="13.85546875" style="25" customWidth="1"/>
    <col min="2315" max="2315" width="20.42578125" style="25" customWidth="1"/>
    <col min="2316" max="2316" width="12.28515625" style="25" customWidth="1"/>
    <col min="2317" max="2317" width="19.28515625" style="25" customWidth="1"/>
    <col min="2318" max="2318" width="11.85546875" style="25" customWidth="1"/>
    <col min="2319" max="2319" width="9.140625" style="25" customWidth="1"/>
    <col min="2320" max="2320" width="13.42578125" style="25" customWidth="1"/>
    <col min="2321" max="2321" width="15.28515625" style="25" customWidth="1"/>
    <col min="2322" max="2322" width="15.42578125" style="25" customWidth="1"/>
    <col min="2323" max="2324" width="14.42578125" style="25" customWidth="1"/>
    <col min="2325" max="2325" width="5" style="25" customWidth="1"/>
    <col min="2326" max="2328" width="15.140625" style="25" customWidth="1"/>
    <col min="2329" max="2329" width="4.28515625" style="25" customWidth="1"/>
    <col min="2330" max="2330" width="16" style="25" customWidth="1"/>
    <col min="2331" max="2331" width="17.140625" style="25" customWidth="1"/>
    <col min="2332" max="2332" width="18.28515625" style="25" customWidth="1"/>
    <col min="2333" max="2333" width="4.85546875" style="25" customWidth="1"/>
    <col min="2334" max="2334" width="16" style="25" customWidth="1"/>
    <col min="2335" max="2335" width="17.140625" style="25" customWidth="1"/>
    <col min="2336" max="2336" width="18.28515625" style="25" customWidth="1"/>
    <col min="2337" max="2337" width="13.7109375" style="25" customWidth="1"/>
    <col min="2338" max="2338" width="16" style="25" customWidth="1"/>
    <col min="2339" max="2339" width="17.140625" style="25" customWidth="1"/>
    <col min="2340" max="2340" width="18.28515625" style="25" customWidth="1"/>
    <col min="2341" max="2341" width="13.7109375" style="25" customWidth="1"/>
    <col min="2342" max="2342" width="16" style="25" customWidth="1"/>
    <col min="2343" max="2343" width="17.140625" style="25" customWidth="1"/>
    <col min="2344" max="2344" width="18.28515625" style="25" customWidth="1"/>
    <col min="2345" max="2345" width="13.7109375" style="25" customWidth="1"/>
    <col min="2346" max="2346" width="16" style="25" customWidth="1"/>
    <col min="2347" max="2347" width="17.140625" style="25" customWidth="1"/>
    <col min="2348" max="2351" width="18.28515625" style="25" customWidth="1"/>
    <col min="2352" max="2352" width="15" style="25" customWidth="1"/>
    <col min="2353" max="2353" width="15.7109375" style="25" customWidth="1"/>
    <col min="2354" max="2354" width="49" style="25" customWidth="1"/>
    <col min="2355" max="2355" width="19.42578125" style="25" customWidth="1"/>
    <col min="2356" max="2356" width="14.5703125" style="25" customWidth="1"/>
    <col min="2357" max="2357" width="12.28515625" style="25" customWidth="1"/>
    <col min="2358" max="2358" width="14.5703125" style="25" customWidth="1"/>
    <col min="2359" max="2359" width="11.7109375" style="25" customWidth="1"/>
    <col min="2360" max="2360" width="14" style="25" customWidth="1"/>
    <col min="2361" max="2361" width="20.5703125" style="25" customWidth="1"/>
    <col min="2362" max="2362" width="11.7109375" style="25" customWidth="1"/>
    <col min="2363" max="2363" width="10.85546875" style="25" customWidth="1"/>
    <col min="2364" max="2557" width="9.140625" style="25"/>
    <col min="2558" max="2558" width="7.42578125" style="25" customWidth="1"/>
    <col min="2559" max="2559" width="20.28515625" style="25" customWidth="1"/>
    <col min="2560" max="2560" width="24.7109375" style="25" customWidth="1"/>
    <col min="2561" max="2561" width="35.7109375" style="25" customWidth="1"/>
    <col min="2562" max="2562" width="5" style="25" customWidth="1"/>
    <col min="2563" max="2563" width="12.85546875" style="25" customWidth="1"/>
    <col min="2564" max="2564" width="10.7109375" style="25" customWidth="1"/>
    <col min="2565" max="2565" width="7" style="25" customWidth="1"/>
    <col min="2566" max="2566" width="12.28515625" style="25" customWidth="1"/>
    <col min="2567" max="2567" width="10.7109375" style="25" customWidth="1"/>
    <col min="2568" max="2568" width="10.85546875" style="25" customWidth="1"/>
    <col min="2569" max="2569" width="8.85546875" style="25" customWidth="1"/>
    <col min="2570" max="2570" width="13.85546875" style="25" customWidth="1"/>
    <col min="2571" max="2571" width="20.42578125" style="25" customWidth="1"/>
    <col min="2572" max="2572" width="12.28515625" style="25" customWidth="1"/>
    <col min="2573" max="2573" width="19.28515625" style="25" customWidth="1"/>
    <col min="2574" max="2574" width="11.85546875" style="25" customWidth="1"/>
    <col min="2575" max="2575" width="9.140625" style="25" customWidth="1"/>
    <col min="2576" max="2576" width="13.42578125" style="25" customWidth="1"/>
    <col min="2577" max="2577" width="15.28515625" style="25" customWidth="1"/>
    <col min="2578" max="2578" width="15.42578125" style="25" customWidth="1"/>
    <col min="2579" max="2580" width="14.42578125" style="25" customWidth="1"/>
    <col min="2581" max="2581" width="5" style="25" customWidth="1"/>
    <col min="2582" max="2584" width="15.140625" style="25" customWidth="1"/>
    <col min="2585" max="2585" width="4.28515625" style="25" customWidth="1"/>
    <col min="2586" max="2586" width="16" style="25" customWidth="1"/>
    <col min="2587" max="2587" width="17.140625" style="25" customWidth="1"/>
    <col min="2588" max="2588" width="18.28515625" style="25" customWidth="1"/>
    <col min="2589" max="2589" width="4.85546875" style="25" customWidth="1"/>
    <col min="2590" max="2590" width="16" style="25" customWidth="1"/>
    <col min="2591" max="2591" width="17.140625" style="25" customWidth="1"/>
    <col min="2592" max="2592" width="18.28515625" style="25" customWidth="1"/>
    <col min="2593" max="2593" width="13.7109375" style="25" customWidth="1"/>
    <col min="2594" max="2594" width="16" style="25" customWidth="1"/>
    <col min="2595" max="2595" width="17.140625" style="25" customWidth="1"/>
    <col min="2596" max="2596" width="18.28515625" style="25" customWidth="1"/>
    <col min="2597" max="2597" width="13.7109375" style="25" customWidth="1"/>
    <col min="2598" max="2598" width="16" style="25" customWidth="1"/>
    <col min="2599" max="2599" width="17.140625" style="25" customWidth="1"/>
    <col min="2600" max="2600" width="18.28515625" style="25" customWidth="1"/>
    <col min="2601" max="2601" width="13.7109375" style="25" customWidth="1"/>
    <col min="2602" max="2602" width="16" style="25" customWidth="1"/>
    <col min="2603" max="2603" width="17.140625" style="25" customWidth="1"/>
    <col min="2604" max="2607" width="18.28515625" style="25" customWidth="1"/>
    <col min="2608" max="2608" width="15" style="25" customWidth="1"/>
    <col min="2609" max="2609" width="15.7109375" style="25" customWidth="1"/>
    <col min="2610" max="2610" width="49" style="25" customWidth="1"/>
    <col min="2611" max="2611" width="19.42578125" style="25" customWidth="1"/>
    <col min="2612" max="2612" width="14.5703125" style="25" customWidth="1"/>
    <col min="2613" max="2613" width="12.28515625" style="25" customWidth="1"/>
    <col min="2614" max="2614" width="14.5703125" style="25" customWidth="1"/>
    <col min="2615" max="2615" width="11.7109375" style="25" customWidth="1"/>
    <col min="2616" max="2616" width="14" style="25" customWidth="1"/>
    <col min="2617" max="2617" width="20.5703125" style="25" customWidth="1"/>
    <col min="2618" max="2618" width="11.7109375" style="25" customWidth="1"/>
    <col min="2619" max="2619" width="10.85546875" style="25" customWidth="1"/>
    <col min="2620" max="2813" width="9.140625" style="25"/>
    <col min="2814" max="2814" width="7.42578125" style="25" customWidth="1"/>
    <col min="2815" max="2815" width="20.28515625" style="25" customWidth="1"/>
    <col min="2816" max="2816" width="24.7109375" style="25" customWidth="1"/>
    <col min="2817" max="2817" width="35.7109375" style="25" customWidth="1"/>
    <col min="2818" max="2818" width="5" style="25" customWidth="1"/>
    <col min="2819" max="2819" width="12.85546875" style="25" customWidth="1"/>
    <col min="2820" max="2820" width="10.7109375" style="25" customWidth="1"/>
    <col min="2821" max="2821" width="7" style="25" customWidth="1"/>
    <col min="2822" max="2822" width="12.28515625" style="25" customWidth="1"/>
    <col min="2823" max="2823" width="10.7109375" style="25" customWidth="1"/>
    <col min="2824" max="2824" width="10.85546875" style="25" customWidth="1"/>
    <col min="2825" max="2825" width="8.85546875" style="25" customWidth="1"/>
    <col min="2826" max="2826" width="13.85546875" style="25" customWidth="1"/>
    <col min="2827" max="2827" width="20.42578125" style="25" customWidth="1"/>
    <col min="2828" max="2828" width="12.28515625" style="25" customWidth="1"/>
    <col min="2829" max="2829" width="19.28515625" style="25" customWidth="1"/>
    <col min="2830" max="2830" width="11.85546875" style="25" customWidth="1"/>
    <col min="2831" max="2831" width="9.140625" style="25" customWidth="1"/>
    <col min="2832" max="2832" width="13.42578125" style="25" customWidth="1"/>
    <col min="2833" max="2833" width="15.28515625" style="25" customWidth="1"/>
    <col min="2834" max="2834" width="15.42578125" style="25" customWidth="1"/>
    <col min="2835" max="2836" width="14.42578125" style="25" customWidth="1"/>
    <col min="2837" max="2837" width="5" style="25" customWidth="1"/>
    <col min="2838" max="2840" width="15.140625" style="25" customWidth="1"/>
    <col min="2841" max="2841" width="4.28515625" style="25" customWidth="1"/>
    <col min="2842" max="2842" width="16" style="25" customWidth="1"/>
    <col min="2843" max="2843" width="17.140625" style="25" customWidth="1"/>
    <col min="2844" max="2844" width="18.28515625" style="25" customWidth="1"/>
    <col min="2845" max="2845" width="4.85546875" style="25" customWidth="1"/>
    <col min="2846" max="2846" width="16" style="25" customWidth="1"/>
    <col min="2847" max="2847" width="17.140625" style="25" customWidth="1"/>
    <col min="2848" max="2848" width="18.28515625" style="25" customWidth="1"/>
    <col min="2849" max="2849" width="13.7109375" style="25" customWidth="1"/>
    <col min="2850" max="2850" width="16" style="25" customWidth="1"/>
    <col min="2851" max="2851" width="17.140625" style="25" customWidth="1"/>
    <col min="2852" max="2852" width="18.28515625" style="25" customWidth="1"/>
    <col min="2853" max="2853" width="13.7109375" style="25" customWidth="1"/>
    <col min="2854" max="2854" width="16" style="25" customWidth="1"/>
    <col min="2855" max="2855" width="17.140625" style="25" customWidth="1"/>
    <col min="2856" max="2856" width="18.28515625" style="25" customWidth="1"/>
    <col min="2857" max="2857" width="13.7109375" style="25" customWidth="1"/>
    <col min="2858" max="2858" width="16" style="25" customWidth="1"/>
    <col min="2859" max="2859" width="17.140625" style="25" customWidth="1"/>
    <col min="2860" max="2863" width="18.28515625" style="25" customWidth="1"/>
    <col min="2864" max="2864" width="15" style="25" customWidth="1"/>
    <col min="2865" max="2865" width="15.7109375" style="25" customWidth="1"/>
    <col min="2866" max="2866" width="49" style="25" customWidth="1"/>
    <col min="2867" max="2867" width="19.42578125" style="25" customWidth="1"/>
    <col min="2868" max="2868" width="14.5703125" style="25" customWidth="1"/>
    <col min="2869" max="2869" width="12.28515625" style="25" customWidth="1"/>
    <col min="2870" max="2870" width="14.5703125" style="25" customWidth="1"/>
    <col min="2871" max="2871" width="11.7109375" style="25" customWidth="1"/>
    <col min="2872" max="2872" width="14" style="25" customWidth="1"/>
    <col min="2873" max="2873" width="20.5703125" style="25" customWidth="1"/>
    <col min="2874" max="2874" width="11.7109375" style="25" customWidth="1"/>
    <col min="2875" max="2875" width="10.85546875" style="25" customWidth="1"/>
    <col min="2876" max="3069" width="9.140625" style="25"/>
    <col min="3070" max="3070" width="7.42578125" style="25" customWidth="1"/>
    <col min="3071" max="3071" width="20.28515625" style="25" customWidth="1"/>
    <col min="3072" max="3072" width="24.7109375" style="25" customWidth="1"/>
    <col min="3073" max="3073" width="35.7109375" style="25" customWidth="1"/>
    <col min="3074" max="3074" width="5" style="25" customWidth="1"/>
    <col min="3075" max="3075" width="12.85546875" style="25" customWidth="1"/>
    <col min="3076" max="3076" width="10.7109375" style="25" customWidth="1"/>
    <col min="3077" max="3077" width="7" style="25" customWidth="1"/>
    <col min="3078" max="3078" width="12.28515625" style="25" customWidth="1"/>
    <col min="3079" max="3079" width="10.7109375" style="25" customWidth="1"/>
    <col min="3080" max="3080" width="10.85546875" style="25" customWidth="1"/>
    <col min="3081" max="3081" width="8.85546875" style="25" customWidth="1"/>
    <col min="3082" max="3082" width="13.85546875" style="25" customWidth="1"/>
    <col min="3083" max="3083" width="20.42578125" style="25" customWidth="1"/>
    <col min="3084" max="3084" width="12.28515625" style="25" customWidth="1"/>
    <col min="3085" max="3085" width="19.28515625" style="25" customWidth="1"/>
    <col min="3086" max="3086" width="11.85546875" style="25" customWidth="1"/>
    <col min="3087" max="3087" width="9.140625" style="25" customWidth="1"/>
    <col min="3088" max="3088" width="13.42578125" style="25" customWidth="1"/>
    <col min="3089" max="3089" width="15.28515625" style="25" customWidth="1"/>
    <col min="3090" max="3090" width="15.42578125" style="25" customWidth="1"/>
    <col min="3091" max="3092" width="14.42578125" style="25" customWidth="1"/>
    <col min="3093" max="3093" width="5" style="25" customWidth="1"/>
    <col min="3094" max="3096" width="15.140625" style="25" customWidth="1"/>
    <col min="3097" max="3097" width="4.28515625" style="25" customWidth="1"/>
    <col min="3098" max="3098" width="16" style="25" customWidth="1"/>
    <col min="3099" max="3099" width="17.140625" style="25" customWidth="1"/>
    <col min="3100" max="3100" width="18.28515625" style="25" customWidth="1"/>
    <col min="3101" max="3101" width="4.85546875" style="25" customWidth="1"/>
    <col min="3102" max="3102" width="16" style="25" customWidth="1"/>
    <col min="3103" max="3103" width="17.140625" style="25" customWidth="1"/>
    <col min="3104" max="3104" width="18.28515625" style="25" customWidth="1"/>
    <col min="3105" max="3105" width="13.7109375" style="25" customWidth="1"/>
    <col min="3106" max="3106" width="16" style="25" customWidth="1"/>
    <col min="3107" max="3107" width="17.140625" style="25" customWidth="1"/>
    <col min="3108" max="3108" width="18.28515625" style="25" customWidth="1"/>
    <col min="3109" max="3109" width="13.7109375" style="25" customWidth="1"/>
    <col min="3110" max="3110" width="16" style="25" customWidth="1"/>
    <col min="3111" max="3111" width="17.140625" style="25" customWidth="1"/>
    <col min="3112" max="3112" width="18.28515625" style="25" customWidth="1"/>
    <col min="3113" max="3113" width="13.7109375" style="25" customWidth="1"/>
    <col min="3114" max="3114" width="16" style="25" customWidth="1"/>
    <col min="3115" max="3115" width="17.140625" style="25" customWidth="1"/>
    <col min="3116" max="3119" width="18.28515625" style="25" customWidth="1"/>
    <col min="3120" max="3120" width="15" style="25" customWidth="1"/>
    <col min="3121" max="3121" width="15.7109375" style="25" customWidth="1"/>
    <col min="3122" max="3122" width="49" style="25" customWidth="1"/>
    <col min="3123" max="3123" width="19.42578125" style="25" customWidth="1"/>
    <col min="3124" max="3124" width="14.5703125" style="25" customWidth="1"/>
    <col min="3125" max="3125" width="12.28515625" style="25" customWidth="1"/>
    <col min="3126" max="3126" width="14.5703125" style="25" customWidth="1"/>
    <col min="3127" max="3127" width="11.7109375" style="25" customWidth="1"/>
    <col min="3128" max="3128" width="14" style="25" customWidth="1"/>
    <col min="3129" max="3129" width="20.5703125" style="25" customWidth="1"/>
    <col min="3130" max="3130" width="11.7109375" style="25" customWidth="1"/>
    <col min="3131" max="3131" width="10.85546875" style="25" customWidth="1"/>
    <col min="3132" max="3325" width="9.140625" style="25"/>
    <col min="3326" max="3326" width="7.42578125" style="25" customWidth="1"/>
    <col min="3327" max="3327" width="20.28515625" style="25" customWidth="1"/>
    <col min="3328" max="3328" width="24.7109375" style="25" customWidth="1"/>
    <col min="3329" max="3329" width="35.7109375" style="25" customWidth="1"/>
    <col min="3330" max="3330" width="5" style="25" customWidth="1"/>
    <col min="3331" max="3331" width="12.85546875" style="25" customWidth="1"/>
    <col min="3332" max="3332" width="10.7109375" style="25" customWidth="1"/>
    <col min="3333" max="3333" width="7" style="25" customWidth="1"/>
    <col min="3334" max="3334" width="12.28515625" style="25" customWidth="1"/>
    <col min="3335" max="3335" width="10.7109375" style="25" customWidth="1"/>
    <col min="3336" max="3336" width="10.85546875" style="25" customWidth="1"/>
    <col min="3337" max="3337" width="8.85546875" style="25" customWidth="1"/>
    <col min="3338" max="3338" width="13.85546875" style="25" customWidth="1"/>
    <col min="3339" max="3339" width="20.42578125" style="25" customWidth="1"/>
    <col min="3340" max="3340" width="12.28515625" style="25" customWidth="1"/>
    <col min="3341" max="3341" width="19.28515625" style="25" customWidth="1"/>
    <col min="3342" max="3342" width="11.85546875" style="25" customWidth="1"/>
    <col min="3343" max="3343" width="9.140625" style="25" customWidth="1"/>
    <col min="3344" max="3344" width="13.42578125" style="25" customWidth="1"/>
    <col min="3345" max="3345" width="15.28515625" style="25" customWidth="1"/>
    <col min="3346" max="3346" width="15.42578125" style="25" customWidth="1"/>
    <col min="3347" max="3348" width="14.42578125" style="25" customWidth="1"/>
    <col min="3349" max="3349" width="5" style="25" customWidth="1"/>
    <col min="3350" max="3352" width="15.140625" style="25" customWidth="1"/>
    <col min="3353" max="3353" width="4.28515625" style="25" customWidth="1"/>
    <col min="3354" max="3354" width="16" style="25" customWidth="1"/>
    <col min="3355" max="3355" width="17.140625" style="25" customWidth="1"/>
    <col min="3356" max="3356" width="18.28515625" style="25" customWidth="1"/>
    <col min="3357" max="3357" width="4.85546875" style="25" customWidth="1"/>
    <col min="3358" max="3358" width="16" style="25" customWidth="1"/>
    <col min="3359" max="3359" width="17.140625" style="25" customWidth="1"/>
    <col min="3360" max="3360" width="18.28515625" style="25" customWidth="1"/>
    <col min="3361" max="3361" width="13.7109375" style="25" customWidth="1"/>
    <col min="3362" max="3362" width="16" style="25" customWidth="1"/>
    <col min="3363" max="3363" width="17.140625" style="25" customWidth="1"/>
    <col min="3364" max="3364" width="18.28515625" style="25" customWidth="1"/>
    <col min="3365" max="3365" width="13.7109375" style="25" customWidth="1"/>
    <col min="3366" max="3366" width="16" style="25" customWidth="1"/>
    <col min="3367" max="3367" width="17.140625" style="25" customWidth="1"/>
    <col min="3368" max="3368" width="18.28515625" style="25" customWidth="1"/>
    <col min="3369" max="3369" width="13.7109375" style="25" customWidth="1"/>
    <col min="3370" max="3370" width="16" style="25" customWidth="1"/>
    <col min="3371" max="3371" width="17.140625" style="25" customWidth="1"/>
    <col min="3372" max="3375" width="18.28515625" style="25" customWidth="1"/>
    <col min="3376" max="3376" width="15" style="25" customWidth="1"/>
    <col min="3377" max="3377" width="15.7109375" style="25" customWidth="1"/>
    <col min="3378" max="3378" width="49" style="25" customWidth="1"/>
    <col min="3379" max="3379" width="19.42578125" style="25" customWidth="1"/>
    <col min="3380" max="3380" width="14.5703125" style="25" customWidth="1"/>
    <col min="3381" max="3381" width="12.28515625" style="25" customWidth="1"/>
    <col min="3382" max="3382" width="14.5703125" style="25" customWidth="1"/>
    <col min="3383" max="3383" width="11.7109375" style="25" customWidth="1"/>
    <col min="3384" max="3384" width="14" style="25" customWidth="1"/>
    <col min="3385" max="3385" width="20.5703125" style="25" customWidth="1"/>
    <col min="3386" max="3386" width="11.7109375" style="25" customWidth="1"/>
    <col min="3387" max="3387" width="10.85546875" style="25" customWidth="1"/>
    <col min="3388" max="3581" width="9.140625" style="25"/>
    <col min="3582" max="3582" width="7.42578125" style="25" customWidth="1"/>
    <col min="3583" max="3583" width="20.28515625" style="25" customWidth="1"/>
    <col min="3584" max="3584" width="24.7109375" style="25" customWidth="1"/>
    <col min="3585" max="3585" width="35.7109375" style="25" customWidth="1"/>
    <col min="3586" max="3586" width="5" style="25" customWidth="1"/>
    <col min="3587" max="3587" width="12.85546875" style="25" customWidth="1"/>
    <col min="3588" max="3588" width="10.7109375" style="25" customWidth="1"/>
    <col min="3589" max="3589" width="7" style="25" customWidth="1"/>
    <col min="3590" max="3590" width="12.28515625" style="25" customWidth="1"/>
    <col min="3591" max="3591" width="10.7109375" style="25" customWidth="1"/>
    <col min="3592" max="3592" width="10.85546875" style="25" customWidth="1"/>
    <col min="3593" max="3593" width="8.85546875" style="25" customWidth="1"/>
    <col min="3594" max="3594" width="13.85546875" style="25" customWidth="1"/>
    <col min="3595" max="3595" width="20.42578125" style="25" customWidth="1"/>
    <col min="3596" max="3596" width="12.28515625" style="25" customWidth="1"/>
    <col min="3597" max="3597" width="19.28515625" style="25" customWidth="1"/>
    <col min="3598" max="3598" width="11.85546875" style="25" customWidth="1"/>
    <col min="3599" max="3599" width="9.140625" style="25" customWidth="1"/>
    <col min="3600" max="3600" width="13.42578125" style="25" customWidth="1"/>
    <col min="3601" max="3601" width="15.28515625" style="25" customWidth="1"/>
    <col min="3602" max="3602" width="15.42578125" style="25" customWidth="1"/>
    <col min="3603" max="3604" width="14.42578125" style="25" customWidth="1"/>
    <col min="3605" max="3605" width="5" style="25" customWidth="1"/>
    <col min="3606" max="3608" width="15.140625" style="25" customWidth="1"/>
    <col min="3609" max="3609" width="4.28515625" style="25" customWidth="1"/>
    <col min="3610" max="3610" width="16" style="25" customWidth="1"/>
    <col min="3611" max="3611" width="17.140625" style="25" customWidth="1"/>
    <col min="3612" max="3612" width="18.28515625" style="25" customWidth="1"/>
    <col min="3613" max="3613" width="4.85546875" style="25" customWidth="1"/>
    <col min="3614" max="3614" width="16" style="25" customWidth="1"/>
    <col min="3615" max="3615" width="17.140625" style="25" customWidth="1"/>
    <col min="3616" max="3616" width="18.28515625" style="25" customWidth="1"/>
    <col min="3617" max="3617" width="13.7109375" style="25" customWidth="1"/>
    <col min="3618" max="3618" width="16" style="25" customWidth="1"/>
    <col min="3619" max="3619" width="17.140625" style="25" customWidth="1"/>
    <col min="3620" max="3620" width="18.28515625" style="25" customWidth="1"/>
    <col min="3621" max="3621" width="13.7109375" style="25" customWidth="1"/>
    <col min="3622" max="3622" width="16" style="25" customWidth="1"/>
    <col min="3623" max="3623" width="17.140625" style="25" customWidth="1"/>
    <col min="3624" max="3624" width="18.28515625" style="25" customWidth="1"/>
    <col min="3625" max="3625" width="13.7109375" style="25" customWidth="1"/>
    <col min="3626" max="3626" width="16" style="25" customWidth="1"/>
    <col min="3627" max="3627" width="17.140625" style="25" customWidth="1"/>
    <col min="3628" max="3631" width="18.28515625" style="25" customWidth="1"/>
    <col min="3632" max="3632" width="15" style="25" customWidth="1"/>
    <col min="3633" max="3633" width="15.7109375" style="25" customWidth="1"/>
    <col min="3634" max="3634" width="49" style="25" customWidth="1"/>
    <col min="3635" max="3635" width="19.42578125" style="25" customWidth="1"/>
    <col min="3636" max="3636" width="14.5703125" style="25" customWidth="1"/>
    <col min="3637" max="3637" width="12.28515625" style="25" customWidth="1"/>
    <col min="3638" max="3638" width="14.5703125" style="25" customWidth="1"/>
    <col min="3639" max="3639" width="11.7109375" style="25" customWidth="1"/>
    <col min="3640" max="3640" width="14" style="25" customWidth="1"/>
    <col min="3641" max="3641" width="20.5703125" style="25" customWidth="1"/>
    <col min="3642" max="3642" width="11.7109375" style="25" customWidth="1"/>
    <col min="3643" max="3643" width="10.85546875" style="25" customWidth="1"/>
    <col min="3644" max="3837" width="9.140625" style="25"/>
    <col min="3838" max="3838" width="7.42578125" style="25" customWidth="1"/>
    <col min="3839" max="3839" width="20.28515625" style="25" customWidth="1"/>
    <col min="3840" max="3840" width="24.7109375" style="25" customWidth="1"/>
    <col min="3841" max="3841" width="35.7109375" style="25" customWidth="1"/>
    <col min="3842" max="3842" width="5" style="25" customWidth="1"/>
    <col min="3843" max="3843" width="12.85546875" style="25" customWidth="1"/>
    <col min="3844" max="3844" width="10.7109375" style="25" customWidth="1"/>
    <col min="3845" max="3845" width="7" style="25" customWidth="1"/>
    <col min="3846" max="3846" width="12.28515625" style="25" customWidth="1"/>
    <col min="3847" max="3847" width="10.7109375" style="25" customWidth="1"/>
    <col min="3848" max="3848" width="10.85546875" style="25" customWidth="1"/>
    <col min="3849" max="3849" width="8.85546875" style="25" customWidth="1"/>
    <col min="3850" max="3850" width="13.85546875" style="25" customWidth="1"/>
    <col min="3851" max="3851" width="20.42578125" style="25" customWidth="1"/>
    <col min="3852" max="3852" width="12.28515625" style="25" customWidth="1"/>
    <col min="3853" max="3853" width="19.28515625" style="25" customWidth="1"/>
    <col min="3854" max="3854" width="11.85546875" style="25" customWidth="1"/>
    <col min="3855" max="3855" width="9.140625" style="25" customWidth="1"/>
    <col min="3856" max="3856" width="13.42578125" style="25" customWidth="1"/>
    <col min="3857" max="3857" width="15.28515625" style="25" customWidth="1"/>
    <col min="3858" max="3858" width="15.42578125" style="25" customWidth="1"/>
    <col min="3859" max="3860" width="14.42578125" style="25" customWidth="1"/>
    <col min="3861" max="3861" width="5" style="25" customWidth="1"/>
    <col min="3862" max="3864" width="15.140625" style="25" customWidth="1"/>
    <col min="3865" max="3865" width="4.28515625" style="25" customWidth="1"/>
    <col min="3866" max="3866" width="16" style="25" customWidth="1"/>
    <col min="3867" max="3867" width="17.140625" style="25" customWidth="1"/>
    <col min="3868" max="3868" width="18.28515625" style="25" customWidth="1"/>
    <col min="3869" max="3869" width="4.85546875" style="25" customWidth="1"/>
    <col min="3870" max="3870" width="16" style="25" customWidth="1"/>
    <col min="3871" max="3871" width="17.140625" style="25" customWidth="1"/>
    <col min="3872" max="3872" width="18.28515625" style="25" customWidth="1"/>
    <col min="3873" max="3873" width="13.7109375" style="25" customWidth="1"/>
    <col min="3874" max="3874" width="16" style="25" customWidth="1"/>
    <col min="3875" max="3875" width="17.140625" style="25" customWidth="1"/>
    <col min="3876" max="3876" width="18.28515625" style="25" customWidth="1"/>
    <col min="3877" max="3877" width="13.7109375" style="25" customWidth="1"/>
    <col min="3878" max="3878" width="16" style="25" customWidth="1"/>
    <col min="3879" max="3879" width="17.140625" style="25" customWidth="1"/>
    <col min="3880" max="3880" width="18.28515625" style="25" customWidth="1"/>
    <col min="3881" max="3881" width="13.7109375" style="25" customWidth="1"/>
    <col min="3882" max="3882" width="16" style="25" customWidth="1"/>
    <col min="3883" max="3883" width="17.140625" style="25" customWidth="1"/>
    <col min="3884" max="3887" width="18.28515625" style="25" customWidth="1"/>
    <col min="3888" max="3888" width="15" style="25" customWidth="1"/>
    <col min="3889" max="3889" width="15.7109375" style="25" customWidth="1"/>
    <col min="3890" max="3890" width="49" style="25" customWidth="1"/>
    <col min="3891" max="3891" width="19.42578125" style="25" customWidth="1"/>
    <col min="3892" max="3892" width="14.5703125" style="25" customWidth="1"/>
    <col min="3893" max="3893" width="12.28515625" style="25" customWidth="1"/>
    <col min="3894" max="3894" width="14.5703125" style="25" customWidth="1"/>
    <col min="3895" max="3895" width="11.7109375" style="25" customWidth="1"/>
    <col min="3896" max="3896" width="14" style="25" customWidth="1"/>
    <col min="3897" max="3897" width="20.5703125" style="25" customWidth="1"/>
    <col min="3898" max="3898" width="11.7109375" style="25" customWidth="1"/>
    <col min="3899" max="3899" width="10.85546875" style="25" customWidth="1"/>
    <col min="3900" max="4093" width="9.140625" style="25"/>
    <col min="4094" max="4094" width="7.42578125" style="25" customWidth="1"/>
    <col min="4095" max="4095" width="20.28515625" style="25" customWidth="1"/>
    <col min="4096" max="4096" width="24.7109375" style="25" customWidth="1"/>
    <col min="4097" max="4097" width="35.7109375" style="25" customWidth="1"/>
    <col min="4098" max="4098" width="5" style="25" customWidth="1"/>
    <col min="4099" max="4099" width="12.85546875" style="25" customWidth="1"/>
    <col min="4100" max="4100" width="10.7109375" style="25" customWidth="1"/>
    <col min="4101" max="4101" width="7" style="25" customWidth="1"/>
    <col min="4102" max="4102" width="12.28515625" style="25" customWidth="1"/>
    <col min="4103" max="4103" width="10.7109375" style="25" customWidth="1"/>
    <col min="4104" max="4104" width="10.85546875" style="25" customWidth="1"/>
    <col min="4105" max="4105" width="8.85546875" style="25" customWidth="1"/>
    <col min="4106" max="4106" width="13.85546875" style="25" customWidth="1"/>
    <col min="4107" max="4107" width="20.42578125" style="25" customWidth="1"/>
    <col min="4108" max="4108" width="12.28515625" style="25" customWidth="1"/>
    <col min="4109" max="4109" width="19.28515625" style="25" customWidth="1"/>
    <col min="4110" max="4110" width="11.85546875" style="25" customWidth="1"/>
    <col min="4111" max="4111" width="9.140625" style="25" customWidth="1"/>
    <col min="4112" max="4112" width="13.42578125" style="25" customWidth="1"/>
    <col min="4113" max="4113" width="15.28515625" style="25" customWidth="1"/>
    <col min="4114" max="4114" width="15.42578125" style="25" customWidth="1"/>
    <col min="4115" max="4116" width="14.42578125" style="25" customWidth="1"/>
    <col min="4117" max="4117" width="5" style="25" customWidth="1"/>
    <col min="4118" max="4120" width="15.140625" style="25" customWidth="1"/>
    <col min="4121" max="4121" width="4.28515625" style="25" customWidth="1"/>
    <col min="4122" max="4122" width="16" style="25" customWidth="1"/>
    <col min="4123" max="4123" width="17.140625" style="25" customWidth="1"/>
    <col min="4124" max="4124" width="18.28515625" style="25" customWidth="1"/>
    <col min="4125" max="4125" width="4.85546875" style="25" customWidth="1"/>
    <col min="4126" max="4126" width="16" style="25" customWidth="1"/>
    <col min="4127" max="4127" width="17.140625" style="25" customWidth="1"/>
    <col min="4128" max="4128" width="18.28515625" style="25" customWidth="1"/>
    <col min="4129" max="4129" width="13.7109375" style="25" customWidth="1"/>
    <col min="4130" max="4130" width="16" style="25" customWidth="1"/>
    <col min="4131" max="4131" width="17.140625" style="25" customWidth="1"/>
    <col min="4132" max="4132" width="18.28515625" style="25" customWidth="1"/>
    <col min="4133" max="4133" width="13.7109375" style="25" customWidth="1"/>
    <col min="4134" max="4134" width="16" style="25" customWidth="1"/>
    <col min="4135" max="4135" width="17.140625" style="25" customWidth="1"/>
    <col min="4136" max="4136" width="18.28515625" style="25" customWidth="1"/>
    <col min="4137" max="4137" width="13.7109375" style="25" customWidth="1"/>
    <col min="4138" max="4138" width="16" style="25" customWidth="1"/>
    <col min="4139" max="4139" width="17.140625" style="25" customWidth="1"/>
    <col min="4140" max="4143" width="18.28515625" style="25" customWidth="1"/>
    <col min="4144" max="4144" width="15" style="25" customWidth="1"/>
    <col min="4145" max="4145" width="15.7109375" style="25" customWidth="1"/>
    <col min="4146" max="4146" width="49" style="25" customWidth="1"/>
    <col min="4147" max="4147" width="19.42578125" style="25" customWidth="1"/>
    <col min="4148" max="4148" width="14.5703125" style="25" customWidth="1"/>
    <col min="4149" max="4149" width="12.28515625" style="25" customWidth="1"/>
    <col min="4150" max="4150" width="14.5703125" style="25" customWidth="1"/>
    <col min="4151" max="4151" width="11.7109375" style="25" customWidth="1"/>
    <col min="4152" max="4152" width="14" style="25" customWidth="1"/>
    <col min="4153" max="4153" width="20.5703125" style="25" customWidth="1"/>
    <col min="4154" max="4154" width="11.7109375" style="25" customWidth="1"/>
    <col min="4155" max="4155" width="10.85546875" style="25" customWidth="1"/>
    <col min="4156" max="4349" width="9.140625" style="25"/>
    <col min="4350" max="4350" width="7.42578125" style="25" customWidth="1"/>
    <col min="4351" max="4351" width="20.28515625" style="25" customWidth="1"/>
    <col min="4352" max="4352" width="24.7109375" style="25" customWidth="1"/>
    <col min="4353" max="4353" width="35.7109375" style="25" customWidth="1"/>
    <col min="4354" max="4354" width="5" style="25" customWidth="1"/>
    <col min="4355" max="4355" width="12.85546875" style="25" customWidth="1"/>
    <col min="4356" max="4356" width="10.7109375" style="25" customWidth="1"/>
    <col min="4357" max="4357" width="7" style="25" customWidth="1"/>
    <col min="4358" max="4358" width="12.28515625" style="25" customWidth="1"/>
    <col min="4359" max="4359" width="10.7109375" style="25" customWidth="1"/>
    <col min="4360" max="4360" width="10.85546875" style="25" customWidth="1"/>
    <col min="4361" max="4361" width="8.85546875" style="25" customWidth="1"/>
    <col min="4362" max="4362" width="13.85546875" style="25" customWidth="1"/>
    <col min="4363" max="4363" width="20.42578125" style="25" customWidth="1"/>
    <col min="4364" max="4364" width="12.28515625" style="25" customWidth="1"/>
    <col min="4365" max="4365" width="19.28515625" style="25" customWidth="1"/>
    <col min="4366" max="4366" width="11.85546875" style="25" customWidth="1"/>
    <col min="4367" max="4367" width="9.140625" style="25" customWidth="1"/>
    <col min="4368" max="4368" width="13.42578125" style="25" customWidth="1"/>
    <col min="4369" max="4369" width="15.28515625" style="25" customWidth="1"/>
    <col min="4370" max="4370" width="15.42578125" style="25" customWidth="1"/>
    <col min="4371" max="4372" width="14.42578125" style="25" customWidth="1"/>
    <col min="4373" max="4373" width="5" style="25" customWidth="1"/>
    <col min="4374" max="4376" width="15.140625" style="25" customWidth="1"/>
    <col min="4377" max="4377" width="4.28515625" style="25" customWidth="1"/>
    <col min="4378" max="4378" width="16" style="25" customWidth="1"/>
    <col min="4379" max="4379" width="17.140625" style="25" customWidth="1"/>
    <col min="4380" max="4380" width="18.28515625" style="25" customWidth="1"/>
    <col min="4381" max="4381" width="4.85546875" style="25" customWidth="1"/>
    <col min="4382" max="4382" width="16" style="25" customWidth="1"/>
    <col min="4383" max="4383" width="17.140625" style="25" customWidth="1"/>
    <col min="4384" max="4384" width="18.28515625" style="25" customWidth="1"/>
    <col min="4385" max="4385" width="13.7109375" style="25" customWidth="1"/>
    <col min="4386" max="4386" width="16" style="25" customWidth="1"/>
    <col min="4387" max="4387" width="17.140625" style="25" customWidth="1"/>
    <col min="4388" max="4388" width="18.28515625" style="25" customWidth="1"/>
    <col min="4389" max="4389" width="13.7109375" style="25" customWidth="1"/>
    <col min="4390" max="4390" width="16" style="25" customWidth="1"/>
    <col min="4391" max="4391" width="17.140625" style="25" customWidth="1"/>
    <col min="4392" max="4392" width="18.28515625" style="25" customWidth="1"/>
    <col min="4393" max="4393" width="13.7109375" style="25" customWidth="1"/>
    <col min="4394" max="4394" width="16" style="25" customWidth="1"/>
    <col min="4395" max="4395" width="17.140625" style="25" customWidth="1"/>
    <col min="4396" max="4399" width="18.28515625" style="25" customWidth="1"/>
    <col min="4400" max="4400" width="15" style="25" customWidth="1"/>
    <col min="4401" max="4401" width="15.7109375" style="25" customWidth="1"/>
    <col min="4402" max="4402" width="49" style="25" customWidth="1"/>
    <col min="4403" max="4403" width="19.42578125" style="25" customWidth="1"/>
    <col min="4404" max="4404" width="14.5703125" style="25" customWidth="1"/>
    <col min="4405" max="4405" width="12.28515625" style="25" customWidth="1"/>
    <col min="4406" max="4406" width="14.5703125" style="25" customWidth="1"/>
    <col min="4407" max="4407" width="11.7109375" style="25" customWidth="1"/>
    <col min="4408" max="4408" width="14" style="25" customWidth="1"/>
    <col min="4409" max="4409" width="20.5703125" style="25" customWidth="1"/>
    <col min="4410" max="4410" width="11.7109375" style="25" customWidth="1"/>
    <col min="4411" max="4411" width="10.85546875" style="25" customWidth="1"/>
    <col min="4412" max="4605" width="9.140625" style="25"/>
    <col min="4606" max="4606" width="7.42578125" style="25" customWidth="1"/>
    <col min="4607" max="4607" width="20.28515625" style="25" customWidth="1"/>
    <col min="4608" max="4608" width="24.7109375" style="25" customWidth="1"/>
    <col min="4609" max="4609" width="35.7109375" style="25" customWidth="1"/>
    <col min="4610" max="4610" width="5" style="25" customWidth="1"/>
    <col min="4611" max="4611" width="12.85546875" style="25" customWidth="1"/>
    <col min="4612" max="4612" width="10.7109375" style="25" customWidth="1"/>
    <col min="4613" max="4613" width="7" style="25" customWidth="1"/>
    <col min="4614" max="4614" width="12.28515625" style="25" customWidth="1"/>
    <col min="4615" max="4615" width="10.7109375" style="25" customWidth="1"/>
    <col min="4616" max="4616" width="10.85546875" style="25" customWidth="1"/>
    <col min="4617" max="4617" width="8.85546875" style="25" customWidth="1"/>
    <col min="4618" max="4618" width="13.85546875" style="25" customWidth="1"/>
    <col min="4619" max="4619" width="20.42578125" style="25" customWidth="1"/>
    <col min="4620" max="4620" width="12.28515625" style="25" customWidth="1"/>
    <col min="4621" max="4621" width="19.28515625" style="25" customWidth="1"/>
    <col min="4622" max="4622" width="11.85546875" style="25" customWidth="1"/>
    <col min="4623" max="4623" width="9.140625" style="25" customWidth="1"/>
    <col min="4624" max="4624" width="13.42578125" style="25" customWidth="1"/>
    <col min="4625" max="4625" width="15.28515625" style="25" customWidth="1"/>
    <col min="4626" max="4626" width="15.42578125" style="25" customWidth="1"/>
    <col min="4627" max="4628" width="14.42578125" style="25" customWidth="1"/>
    <col min="4629" max="4629" width="5" style="25" customWidth="1"/>
    <col min="4630" max="4632" width="15.140625" style="25" customWidth="1"/>
    <col min="4633" max="4633" width="4.28515625" style="25" customWidth="1"/>
    <col min="4634" max="4634" width="16" style="25" customWidth="1"/>
    <col min="4635" max="4635" width="17.140625" style="25" customWidth="1"/>
    <col min="4636" max="4636" width="18.28515625" style="25" customWidth="1"/>
    <col min="4637" max="4637" width="4.85546875" style="25" customWidth="1"/>
    <col min="4638" max="4638" width="16" style="25" customWidth="1"/>
    <col min="4639" max="4639" width="17.140625" style="25" customWidth="1"/>
    <col min="4640" max="4640" width="18.28515625" style="25" customWidth="1"/>
    <col min="4641" max="4641" width="13.7109375" style="25" customWidth="1"/>
    <col min="4642" max="4642" width="16" style="25" customWidth="1"/>
    <col min="4643" max="4643" width="17.140625" style="25" customWidth="1"/>
    <col min="4644" max="4644" width="18.28515625" style="25" customWidth="1"/>
    <col min="4645" max="4645" width="13.7109375" style="25" customWidth="1"/>
    <col min="4646" max="4646" width="16" style="25" customWidth="1"/>
    <col min="4647" max="4647" width="17.140625" style="25" customWidth="1"/>
    <col min="4648" max="4648" width="18.28515625" style="25" customWidth="1"/>
    <col min="4649" max="4649" width="13.7109375" style="25" customWidth="1"/>
    <col min="4650" max="4650" width="16" style="25" customWidth="1"/>
    <col min="4651" max="4651" width="17.140625" style="25" customWidth="1"/>
    <col min="4652" max="4655" width="18.28515625" style="25" customWidth="1"/>
    <col min="4656" max="4656" width="15" style="25" customWidth="1"/>
    <col min="4657" max="4657" width="15.7109375" style="25" customWidth="1"/>
    <col min="4658" max="4658" width="49" style="25" customWidth="1"/>
    <col min="4659" max="4659" width="19.42578125" style="25" customWidth="1"/>
    <col min="4660" max="4660" width="14.5703125" style="25" customWidth="1"/>
    <col min="4661" max="4661" width="12.28515625" style="25" customWidth="1"/>
    <col min="4662" max="4662" width="14.5703125" style="25" customWidth="1"/>
    <col min="4663" max="4663" width="11.7109375" style="25" customWidth="1"/>
    <col min="4664" max="4664" width="14" style="25" customWidth="1"/>
    <col min="4665" max="4665" width="20.5703125" style="25" customWidth="1"/>
    <col min="4666" max="4666" width="11.7109375" style="25" customWidth="1"/>
    <col min="4667" max="4667" width="10.85546875" style="25" customWidth="1"/>
    <col min="4668" max="4861" width="9.140625" style="25"/>
    <col min="4862" max="4862" width="7.42578125" style="25" customWidth="1"/>
    <col min="4863" max="4863" width="20.28515625" style="25" customWidth="1"/>
    <col min="4864" max="4864" width="24.7109375" style="25" customWidth="1"/>
    <col min="4865" max="4865" width="35.7109375" style="25" customWidth="1"/>
    <col min="4866" max="4866" width="5" style="25" customWidth="1"/>
    <col min="4867" max="4867" width="12.85546875" style="25" customWidth="1"/>
    <col min="4868" max="4868" width="10.7109375" style="25" customWidth="1"/>
    <col min="4869" max="4869" width="7" style="25" customWidth="1"/>
    <col min="4870" max="4870" width="12.28515625" style="25" customWidth="1"/>
    <col min="4871" max="4871" width="10.7109375" style="25" customWidth="1"/>
    <col min="4872" max="4872" width="10.85546875" style="25" customWidth="1"/>
    <col min="4873" max="4873" width="8.85546875" style="25" customWidth="1"/>
    <col min="4874" max="4874" width="13.85546875" style="25" customWidth="1"/>
    <col min="4875" max="4875" width="20.42578125" style="25" customWidth="1"/>
    <col min="4876" max="4876" width="12.28515625" style="25" customWidth="1"/>
    <col min="4877" max="4877" width="19.28515625" style="25" customWidth="1"/>
    <col min="4878" max="4878" width="11.85546875" style="25" customWidth="1"/>
    <col min="4879" max="4879" width="9.140625" style="25" customWidth="1"/>
    <col min="4880" max="4880" width="13.42578125" style="25" customWidth="1"/>
    <col min="4881" max="4881" width="15.28515625" style="25" customWidth="1"/>
    <col min="4882" max="4882" width="15.42578125" style="25" customWidth="1"/>
    <col min="4883" max="4884" width="14.42578125" style="25" customWidth="1"/>
    <col min="4885" max="4885" width="5" style="25" customWidth="1"/>
    <col min="4886" max="4888" width="15.140625" style="25" customWidth="1"/>
    <col min="4889" max="4889" width="4.28515625" style="25" customWidth="1"/>
    <col min="4890" max="4890" width="16" style="25" customWidth="1"/>
    <col min="4891" max="4891" width="17.140625" style="25" customWidth="1"/>
    <col min="4892" max="4892" width="18.28515625" style="25" customWidth="1"/>
    <col min="4893" max="4893" width="4.85546875" style="25" customWidth="1"/>
    <col min="4894" max="4894" width="16" style="25" customWidth="1"/>
    <col min="4895" max="4895" width="17.140625" style="25" customWidth="1"/>
    <col min="4896" max="4896" width="18.28515625" style="25" customWidth="1"/>
    <col min="4897" max="4897" width="13.7109375" style="25" customWidth="1"/>
    <col min="4898" max="4898" width="16" style="25" customWidth="1"/>
    <col min="4899" max="4899" width="17.140625" style="25" customWidth="1"/>
    <col min="4900" max="4900" width="18.28515625" style="25" customWidth="1"/>
    <col min="4901" max="4901" width="13.7109375" style="25" customWidth="1"/>
    <col min="4902" max="4902" width="16" style="25" customWidth="1"/>
    <col min="4903" max="4903" width="17.140625" style="25" customWidth="1"/>
    <col min="4904" max="4904" width="18.28515625" style="25" customWidth="1"/>
    <col min="4905" max="4905" width="13.7109375" style="25" customWidth="1"/>
    <col min="4906" max="4906" width="16" style="25" customWidth="1"/>
    <col min="4907" max="4907" width="17.140625" style="25" customWidth="1"/>
    <col min="4908" max="4911" width="18.28515625" style="25" customWidth="1"/>
    <col min="4912" max="4912" width="15" style="25" customWidth="1"/>
    <col min="4913" max="4913" width="15.7109375" style="25" customWidth="1"/>
    <col min="4914" max="4914" width="49" style="25" customWidth="1"/>
    <col min="4915" max="4915" width="19.42578125" style="25" customWidth="1"/>
    <col min="4916" max="4916" width="14.5703125" style="25" customWidth="1"/>
    <col min="4917" max="4917" width="12.28515625" style="25" customWidth="1"/>
    <col min="4918" max="4918" width="14.5703125" style="25" customWidth="1"/>
    <col min="4919" max="4919" width="11.7109375" style="25" customWidth="1"/>
    <col min="4920" max="4920" width="14" style="25" customWidth="1"/>
    <col min="4921" max="4921" width="20.5703125" style="25" customWidth="1"/>
    <col min="4922" max="4922" width="11.7109375" style="25" customWidth="1"/>
    <col min="4923" max="4923" width="10.85546875" style="25" customWidth="1"/>
    <col min="4924" max="5117" width="9.140625" style="25"/>
    <col min="5118" max="5118" width="7.42578125" style="25" customWidth="1"/>
    <col min="5119" max="5119" width="20.28515625" style="25" customWidth="1"/>
    <col min="5120" max="5120" width="24.7109375" style="25" customWidth="1"/>
    <col min="5121" max="5121" width="35.7109375" style="25" customWidth="1"/>
    <col min="5122" max="5122" width="5" style="25" customWidth="1"/>
    <col min="5123" max="5123" width="12.85546875" style="25" customWidth="1"/>
    <col min="5124" max="5124" width="10.7109375" style="25" customWidth="1"/>
    <col min="5125" max="5125" width="7" style="25" customWidth="1"/>
    <col min="5126" max="5126" width="12.28515625" style="25" customWidth="1"/>
    <col min="5127" max="5127" width="10.7109375" style="25" customWidth="1"/>
    <col min="5128" max="5128" width="10.85546875" style="25" customWidth="1"/>
    <col min="5129" max="5129" width="8.85546875" style="25" customWidth="1"/>
    <col min="5130" max="5130" width="13.85546875" style="25" customWidth="1"/>
    <col min="5131" max="5131" width="20.42578125" style="25" customWidth="1"/>
    <col min="5132" max="5132" width="12.28515625" style="25" customWidth="1"/>
    <col min="5133" max="5133" width="19.28515625" style="25" customWidth="1"/>
    <col min="5134" max="5134" width="11.85546875" style="25" customWidth="1"/>
    <col min="5135" max="5135" width="9.140625" style="25" customWidth="1"/>
    <col min="5136" max="5136" width="13.42578125" style="25" customWidth="1"/>
    <col min="5137" max="5137" width="15.28515625" style="25" customWidth="1"/>
    <col min="5138" max="5138" width="15.42578125" style="25" customWidth="1"/>
    <col min="5139" max="5140" width="14.42578125" style="25" customWidth="1"/>
    <col min="5141" max="5141" width="5" style="25" customWidth="1"/>
    <col min="5142" max="5144" width="15.140625" style="25" customWidth="1"/>
    <col min="5145" max="5145" width="4.28515625" style="25" customWidth="1"/>
    <col min="5146" max="5146" width="16" style="25" customWidth="1"/>
    <col min="5147" max="5147" width="17.140625" style="25" customWidth="1"/>
    <col min="5148" max="5148" width="18.28515625" style="25" customWidth="1"/>
    <col min="5149" max="5149" width="4.85546875" style="25" customWidth="1"/>
    <col min="5150" max="5150" width="16" style="25" customWidth="1"/>
    <col min="5151" max="5151" width="17.140625" style="25" customWidth="1"/>
    <col min="5152" max="5152" width="18.28515625" style="25" customWidth="1"/>
    <col min="5153" max="5153" width="13.7109375" style="25" customWidth="1"/>
    <col min="5154" max="5154" width="16" style="25" customWidth="1"/>
    <col min="5155" max="5155" width="17.140625" style="25" customWidth="1"/>
    <col min="5156" max="5156" width="18.28515625" style="25" customWidth="1"/>
    <col min="5157" max="5157" width="13.7109375" style="25" customWidth="1"/>
    <col min="5158" max="5158" width="16" style="25" customWidth="1"/>
    <col min="5159" max="5159" width="17.140625" style="25" customWidth="1"/>
    <col min="5160" max="5160" width="18.28515625" style="25" customWidth="1"/>
    <col min="5161" max="5161" width="13.7109375" style="25" customWidth="1"/>
    <col min="5162" max="5162" width="16" style="25" customWidth="1"/>
    <col min="5163" max="5163" width="17.140625" style="25" customWidth="1"/>
    <col min="5164" max="5167" width="18.28515625" style="25" customWidth="1"/>
    <col min="5168" max="5168" width="15" style="25" customWidth="1"/>
    <col min="5169" max="5169" width="15.7109375" style="25" customWidth="1"/>
    <col min="5170" max="5170" width="49" style="25" customWidth="1"/>
    <col min="5171" max="5171" width="19.42578125" style="25" customWidth="1"/>
    <col min="5172" max="5172" width="14.5703125" style="25" customWidth="1"/>
    <col min="5173" max="5173" width="12.28515625" style="25" customWidth="1"/>
    <col min="5174" max="5174" width="14.5703125" style="25" customWidth="1"/>
    <col min="5175" max="5175" width="11.7109375" style="25" customWidth="1"/>
    <col min="5176" max="5176" width="14" style="25" customWidth="1"/>
    <col min="5177" max="5177" width="20.5703125" style="25" customWidth="1"/>
    <col min="5178" max="5178" width="11.7109375" style="25" customWidth="1"/>
    <col min="5179" max="5179" width="10.85546875" style="25" customWidth="1"/>
    <col min="5180" max="5373" width="9.140625" style="25"/>
    <col min="5374" max="5374" width="7.42578125" style="25" customWidth="1"/>
    <col min="5375" max="5375" width="20.28515625" style="25" customWidth="1"/>
    <col min="5376" max="5376" width="24.7109375" style="25" customWidth="1"/>
    <col min="5377" max="5377" width="35.7109375" style="25" customWidth="1"/>
    <col min="5378" max="5378" width="5" style="25" customWidth="1"/>
    <col min="5379" max="5379" width="12.85546875" style="25" customWidth="1"/>
    <col min="5380" max="5380" width="10.7109375" style="25" customWidth="1"/>
    <col min="5381" max="5381" width="7" style="25" customWidth="1"/>
    <col min="5382" max="5382" width="12.28515625" style="25" customWidth="1"/>
    <col min="5383" max="5383" width="10.7109375" style="25" customWidth="1"/>
    <col min="5384" max="5384" width="10.85546875" style="25" customWidth="1"/>
    <col min="5385" max="5385" width="8.85546875" style="25" customWidth="1"/>
    <col min="5386" max="5386" width="13.85546875" style="25" customWidth="1"/>
    <col min="5387" max="5387" width="20.42578125" style="25" customWidth="1"/>
    <col min="5388" max="5388" width="12.28515625" style="25" customWidth="1"/>
    <col min="5389" max="5389" width="19.28515625" style="25" customWidth="1"/>
    <col min="5390" max="5390" width="11.85546875" style="25" customWidth="1"/>
    <col min="5391" max="5391" width="9.140625" style="25" customWidth="1"/>
    <col min="5392" max="5392" width="13.42578125" style="25" customWidth="1"/>
    <col min="5393" max="5393" width="15.28515625" style="25" customWidth="1"/>
    <col min="5394" max="5394" width="15.42578125" style="25" customWidth="1"/>
    <col min="5395" max="5396" width="14.42578125" style="25" customWidth="1"/>
    <col min="5397" max="5397" width="5" style="25" customWidth="1"/>
    <col min="5398" max="5400" width="15.140625" style="25" customWidth="1"/>
    <col min="5401" max="5401" width="4.28515625" style="25" customWidth="1"/>
    <col min="5402" max="5402" width="16" style="25" customWidth="1"/>
    <col min="5403" max="5403" width="17.140625" style="25" customWidth="1"/>
    <col min="5404" max="5404" width="18.28515625" style="25" customWidth="1"/>
    <col min="5405" max="5405" width="4.85546875" style="25" customWidth="1"/>
    <col min="5406" max="5406" width="16" style="25" customWidth="1"/>
    <col min="5407" max="5407" width="17.140625" style="25" customWidth="1"/>
    <col min="5408" max="5408" width="18.28515625" style="25" customWidth="1"/>
    <col min="5409" max="5409" width="13.7109375" style="25" customWidth="1"/>
    <col min="5410" max="5410" width="16" style="25" customWidth="1"/>
    <col min="5411" max="5411" width="17.140625" style="25" customWidth="1"/>
    <col min="5412" max="5412" width="18.28515625" style="25" customWidth="1"/>
    <col min="5413" max="5413" width="13.7109375" style="25" customWidth="1"/>
    <col min="5414" max="5414" width="16" style="25" customWidth="1"/>
    <col min="5415" max="5415" width="17.140625" style="25" customWidth="1"/>
    <col min="5416" max="5416" width="18.28515625" style="25" customWidth="1"/>
    <col min="5417" max="5417" width="13.7109375" style="25" customWidth="1"/>
    <col min="5418" max="5418" width="16" style="25" customWidth="1"/>
    <col min="5419" max="5419" width="17.140625" style="25" customWidth="1"/>
    <col min="5420" max="5423" width="18.28515625" style="25" customWidth="1"/>
    <col min="5424" max="5424" width="15" style="25" customWidth="1"/>
    <col min="5425" max="5425" width="15.7109375" style="25" customWidth="1"/>
    <col min="5426" max="5426" width="49" style="25" customWidth="1"/>
    <col min="5427" max="5427" width="19.42578125" style="25" customWidth="1"/>
    <col min="5428" max="5428" width="14.5703125" style="25" customWidth="1"/>
    <col min="5429" max="5429" width="12.28515625" style="25" customWidth="1"/>
    <col min="5430" max="5430" width="14.5703125" style="25" customWidth="1"/>
    <col min="5431" max="5431" width="11.7109375" style="25" customWidth="1"/>
    <col min="5432" max="5432" width="14" style="25" customWidth="1"/>
    <col min="5433" max="5433" width="20.5703125" style="25" customWidth="1"/>
    <col min="5434" max="5434" width="11.7109375" style="25" customWidth="1"/>
    <col min="5435" max="5435" width="10.85546875" style="25" customWidth="1"/>
    <col min="5436" max="5629" width="9.140625" style="25"/>
    <col min="5630" max="5630" width="7.42578125" style="25" customWidth="1"/>
    <col min="5631" max="5631" width="20.28515625" style="25" customWidth="1"/>
    <col min="5632" max="5632" width="24.7109375" style="25" customWidth="1"/>
    <col min="5633" max="5633" width="35.7109375" style="25" customWidth="1"/>
    <col min="5634" max="5634" width="5" style="25" customWidth="1"/>
    <col min="5635" max="5635" width="12.85546875" style="25" customWidth="1"/>
    <col min="5636" max="5636" width="10.7109375" style="25" customWidth="1"/>
    <col min="5637" max="5637" width="7" style="25" customWidth="1"/>
    <col min="5638" max="5638" width="12.28515625" style="25" customWidth="1"/>
    <col min="5639" max="5639" width="10.7109375" style="25" customWidth="1"/>
    <col min="5640" max="5640" width="10.85546875" style="25" customWidth="1"/>
    <col min="5641" max="5641" width="8.85546875" style="25" customWidth="1"/>
    <col min="5642" max="5642" width="13.85546875" style="25" customWidth="1"/>
    <col min="5643" max="5643" width="20.42578125" style="25" customWidth="1"/>
    <col min="5644" max="5644" width="12.28515625" style="25" customWidth="1"/>
    <col min="5645" max="5645" width="19.28515625" style="25" customWidth="1"/>
    <col min="5646" max="5646" width="11.85546875" style="25" customWidth="1"/>
    <col min="5647" max="5647" width="9.140625" style="25" customWidth="1"/>
    <col min="5648" max="5648" width="13.42578125" style="25" customWidth="1"/>
    <col min="5649" max="5649" width="15.28515625" style="25" customWidth="1"/>
    <col min="5650" max="5650" width="15.42578125" style="25" customWidth="1"/>
    <col min="5651" max="5652" width="14.42578125" style="25" customWidth="1"/>
    <col min="5653" max="5653" width="5" style="25" customWidth="1"/>
    <col min="5654" max="5656" width="15.140625" style="25" customWidth="1"/>
    <col min="5657" max="5657" width="4.28515625" style="25" customWidth="1"/>
    <col min="5658" max="5658" width="16" style="25" customWidth="1"/>
    <col min="5659" max="5659" width="17.140625" style="25" customWidth="1"/>
    <col min="5660" max="5660" width="18.28515625" style="25" customWidth="1"/>
    <col min="5661" max="5661" width="4.85546875" style="25" customWidth="1"/>
    <col min="5662" max="5662" width="16" style="25" customWidth="1"/>
    <col min="5663" max="5663" width="17.140625" style="25" customWidth="1"/>
    <col min="5664" max="5664" width="18.28515625" style="25" customWidth="1"/>
    <col min="5665" max="5665" width="13.7109375" style="25" customWidth="1"/>
    <col min="5666" max="5666" width="16" style="25" customWidth="1"/>
    <col min="5667" max="5667" width="17.140625" style="25" customWidth="1"/>
    <col min="5668" max="5668" width="18.28515625" style="25" customWidth="1"/>
    <col min="5669" max="5669" width="13.7109375" style="25" customWidth="1"/>
    <col min="5670" max="5670" width="16" style="25" customWidth="1"/>
    <col min="5671" max="5671" width="17.140625" style="25" customWidth="1"/>
    <col min="5672" max="5672" width="18.28515625" style="25" customWidth="1"/>
    <col min="5673" max="5673" width="13.7109375" style="25" customWidth="1"/>
    <col min="5674" max="5674" width="16" style="25" customWidth="1"/>
    <col min="5675" max="5675" width="17.140625" style="25" customWidth="1"/>
    <col min="5676" max="5679" width="18.28515625" style="25" customWidth="1"/>
    <col min="5680" max="5680" width="15" style="25" customWidth="1"/>
    <col min="5681" max="5681" width="15.7109375" style="25" customWidth="1"/>
    <col min="5682" max="5682" width="49" style="25" customWidth="1"/>
    <col min="5683" max="5683" width="19.42578125" style="25" customWidth="1"/>
    <col min="5684" max="5684" width="14.5703125" style="25" customWidth="1"/>
    <col min="5685" max="5685" width="12.28515625" style="25" customWidth="1"/>
    <col min="5686" max="5686" width="14.5703125" style="25" customWidth="1"/>
    <col min="5687" max="5687" width="11.7109375" style="25" customWidth="1"/>
    <col min="5688" max="5688" width="14" style="25" customWidth="1"/>
    <col min="5689" max="5689" width="20.5703125" style="25" customWidth="1"/>
    <col min="5690" max="5690" width="11.7109375" style="25" customWidth="1"/>
    <col min="5691" max="5691" width="10.85546875" style="25" customWidth="1"/>
    <col min="5692" max="5885" width="9.140625" style="25"/>
    <col min="5886" max="5886" width="7.42578125" style="25" customWidth="1"/>
    <col min="5887" max="5887" width="20.28515625" style="25" customWidth="1"/>
    <col min="5888" max="5888" width="24.7109375" style="25" customWidth="1"/>
    <col min="5889" max="5889" width="35.7109375" style="25" customWidth="1"/>
    <col min="5890" max="5890" width="5" style="25" customWidth="1"/>
    <col min="5891" max="5891" width="12.85546875" style="25" customWidth="1"/>
    <col min="5892" max="5892" width="10.7109375" style="25" customWidth="1"/>
    <col min="5893" max="5893" width="7" style="25" customWidth="1"/>
    <col min="5894" max="5894" width="12.28515625" style="25" customWidth="1"/>
    <col min="5895" max="5895" width="10.7109375" style="25" customWidth="1"/>
    <col min="5896" max="5896" width="10.85546875" style="25" customWidth="1"/>
    <col min="5897" max="5897" width="8.85546875" style="25" customWidth="1"/>
    <col min="5898" max="5898" width="13.85546875" style="25" customWidth="1"/>
    <col min="5899" max="5899" width="20.42578125" style="25" customWidth="1"/>
    <col min="5900" max="5900" width="12.28515625" style="25" customWidth="1"/>
    <col min="5901" max="5901" width="19.28515625" style="25" customWidth="1"/>
    <col min="5902" max="5902" width="11.85546875" style="25" customWidth="1"/>
    <col min="5903" max="5903" width="9.140625" style="25" customWidth="1"/>
    <col min="5904" max="5904" width="13.42578125" style="25" customWidth="1"/>
    <col min="5905" max="5905" width="15.28515625" style="25" customWidth="1"/>
    <col min="5906" max="5906" width="15.42578125" style="25" customWidth="1"/>
    <col min="5907" max="5908" width="14.42578125" style="25" customWidth="1"/>
    <col min="5909" max="5909" width="5" style="25" customWidth="1"/>
    <col min="5910" max="5912" width="15.140625" style="25" customWidth="1"/>
    <col min="5913" max="5913" width="4.28515625" style="25" customWidth="1"/>
    <col min="5914" max="5914" width="16" style="25" customWidth="1"/>
    <col min="5915" max="5915" width="17.140625" style="25" customWidth="1"/>
    <col min="5916" max="5916" width="18.28515625" style="25" customWidth="1"/>
    <col min="5917" max="5917" width="4.85546875" style="25" customWidth="1"/>
    <col min="5918" max="5918" width="16" style="25" customWidth="1"/>
    <col min="5919" max="5919" width="17.140625" style="25" customWidth="1"/>
    <col min="5920" max="5920" width="18.28515625" style="25" customWidth="1"/>
    <col min="5921" max="5921" width="13.7109375" style="25" customWidth="1"/>
    <col min="5922" max="5922" width="16" style="25" customWidth="1"/>
    <col min="5923" max="5923" width="17.140625" style="25" customWidth="1"/>
    <col min="5924" max="5924" width="18.28515625" style="25" customWidth="1"/>
    <col min="5925" max="5925" width="13.7109375" style="25" customWidth="1"/>
    <col min="5926" max="5926" width="16" style="25" customWidth="1"/>
    <col min="5927" max="5927" width="17.140625" style="25" customWidth="1"/>
    <col min="5928" max="5928" width="18.28515625" style="25" customWidth="1"/>
    <col min="5929" max="5929" width="13.7109375" style="25" customWidth="1"/>
    <col min="5930" max="5930" width="16" style="25" customWidth="1"/>
    <col min="5931" max="5931" width="17.140625" style="25" customWidth="1"/>
    <col min="5932" max="5935" width="18.28515625" style="25" customWidth="1"/>
    <col min="5936" max="5936" width="15" style="25" customWidth="1"/>
    <col min="5937" max="5937" width="15.7109375" style="25" customWidth="1"/>
    <col min="5938" max="5938" width="49" style="25" customWidth="1"/>
    <col min="5939" max="5939" width="19.42578125" style="25" customWidth="1"/>
    <col min="5940" max="5940" width="14.5703125" style="25" customWidth="1"/>
    <col min="5941" max="5941" width="12.28515625" style="25" customWidth="1"/>
    <col min="5942" max="5942" width="14.5703125" style="25" customWidth="1"/>
    <col min="5943" max="5943" width="11.7109375" style="25" customWidth="1"/>
    <col min="5944" max="5944" width="14" style="25" customWidth="1"/>
    <col min="5945" max="5945" width="20.5703125" style="25" customWidth="1"/>
    <col min="5946" max="5946" width="11.7109375" style="25" customWidth="1"/>
    <col min="5947" max="5947" width="10.85546875" style="25" customWidth="1"/>
    <col min="5948" max="6141" width="9.140625" style="25"/>
    <col min="6142" max="6142" width="7.42578125" style="25" customWidth="1"/>
    <col min="6143" max="6143" width="20.28515625" style="25" customWidth="1"/>
    <col min="6144" max="6144" width="24.7109375" style="25" customWidth="1"/>
    <col min="6145" max="6145" width="35.7109375" style="25" customWidth="1"/>
    <col min="6146" max="6146" width="5" style="25" customWidth="1"/>
    <col min="6147" max="6147" width="12.85546875" style="25" customWidth="1"/>
    <col min="6148" max="6148" width="10.7109375" style="25" customWidth="1"/>
    <col min="6149" max="6149" width="7" style="25" customWidth="1"/>
    <col min="6150" max="6150" width="12.28515625" style="25" customWidth="1"/>
    <col min="6151" max="6151" width="10.7109375" style="25" customWidth="1"/>
    <col min="6152" max="6152" width="10.85546875" style="25" customWidth="1"/>
    <col min="6153" max="6153" width="8.85546875" style="25" customWidth="1"/>
    <col min="6154" max="6154" width="13.85546875" style="25" customWidth="1"/>
    <col min="6155" max="6155" width="20.42578125" style="25" customWidth="1"/>
    <col min="6156" max="6156" width="12.28515625" style="25" customWidth="1"/>
    <col min="6157" max="6157" width="19.28515625" style="25" customWidth="1"/>
    <col min="6158" max="6158" width="11.85546875" style="25" customWidth="1"/>
    <col min="6159" max="6159" width="9.140625" style="25" customWidth="1"/>
    <col min="6160" max="6160" width="13.42578125" style="25" customWidth="1"/>
    <col min="6161" max="6161" width="15.28515625" style="25" customWidth="1"/>
    <col min="6162" max="6162" width="15.42578125" style="25" customWidth="1"/>
    <col min="6163" max="6164" width="14.42578125" style="25" customWidth="1"/>
    <col min="6165" max="6165" width="5" style="25" customWidth="1"/>
    <col min="6166" max="6168" width="15.140625" style="25" customWidth="1"/>
    <col min="6169" max="6169" width="4.28515625" style="25" customWidth="1"/>
    <col min="6170" max="6170" width="16" style="25" customWidth="1"/>
    <col min="6171" max="6171" width="17.140625" style="25" customWidth="1"/>
    <col min="6172" max="6172" width="18.28515625" style="25" customWidth="1"/>
    <col min="6173" max="6173" width="4.85546875" style="25" customWidth="1"/>
    <col min="6174" max="6174" width="16" style="25" customWidth="1"/>
    <col min="6175" max="6175" width="17.140625" style="25" customWidth="1"/>
    <col min="6176" max="6176" width="18.28515625" style="25" customWidth="1"/>
    <col min="6177" max="6177" width="13.7109375" style="25" customWidth="1"/>
    <col min="6178" max="6178" width="16" style="25" customWidth="1"/>
    <col min="6179" max="6179" width="17.140625" style="25" customWidth="1"/>
    <col min="6180" max="6180" width="18.28515625" style="25" customWidth="1"/>
    <col min="6181" max="6181" width="13.7109375" style="25" customWidth="1"/>
    <col min="6182" max="6182" width="16" style="25" customWidth="1"/>
    <col min="6183" max="6183" width="17.140625" style="25" customWidth="1"/>
    <col min="6184" max="6184" width="18.28515625" style="25" customWidth="1"/>
    <col min="6185" max="6185" width="13.7109375" style="25" customWidth="1"/>
    <col min="6186" max="6186" width="16" style="25" customWidth="1"/>
    <col min="6187" max="6187" width="17.140625" style="25" customWidth="1"/>
    <col min="6188" max="6191" width="18.28515625" style="25" customWidth="1"/>
    <col min="6192" max="6192" width="15" style="25" customWidth="1"/>
    <col min="6193" max="6193" width="15.7109375" style="25" customWidth="1"/>
    <col min="6194" max="6194" width="49" style="25" customWidth="1"/>
    <col min="6195" max="6195" width="19.42578125" style="25" customWidth="1"/>
    <col min="6196" max="6196" width="14.5703125" style="25" customWidth="1"/>
    <col min="6197" max="6197" width="12.28515625" style="25" customWidth="1"/>
    <col min="6198" max="6198" width="14.5703125" style="25" customWidth="1"/>
    <col min="6199" max="6199" width="11.7109375" style="25" customWidth="1"/>
    <col min="6200" max="6200" width="14" style="25" customWidth="1"/>
    <col min="6201" max="6201" width="20.5703125" style="25" customWidth="1"/>
    <col min="6202" max="6202" width="11.7109375" style="25" customWidth="1"/>
    <col min="6203" max="6203" width="10.85546875" style="25" customWidth="1"/>
    <col min="6204" max="6397" width="9.140625" style="25"/>
    <col min="6398" max="6398" width="7.42578125" style="25" customWidth="1"/>
    <col min="6399" max="6399" width="20.28515625" style="25" customWidth="1"/>
    <col min="6400" max="6400" width="24.7109375" style="25" customWidth="1"/>
    <col min="6401" max="6401" width="35.7109375" style="25" customWidth="1"/>
    <col min="6402" max="6402" width="5" style="25" customWidth="1"/>
    <col min="6403" max="6403" width="12.85546875" style="25" customWidth="1"/>
    <col min="6404" max="6404" width="10.7109375" style="25" customWidth="1"/>
    <col min="6405" max="6405" width="7" style="25" customWidth="1"/>
    <col min="6406" max="6406" width="12.28515625" style="25" customWidth="1"/>
    <col min="6407" max="6407" width="10.7109375" style="25" customWidth="1"/>
    <col min="6408" max="6408" width="10.85546875" style="25" customWidth="1"/>
    <col min="6409" max="6409" width="8.85546875" style="25" customWidth="1"/>
    <col min="6410" max="6410" width="13.85546875" style="25" customWidth="1"/>
    <col min="6411" max="6411" width="20.42578125" style="25" customWidth="1"/>
    <col min="6412" max="6412" width="12.28515625" style="25" customWidth="1"/>
    <col min="6413" max="6413" width="19.28515625" style="25" customWidth="1"/>
    <col min="6414" max="6414" width="11.85546875" style="25" customWidth="1"/>
    <col min="6415" max="6415" width="9.140625" style="25" customWidth="1"/>
    <col min="6416" max="6416" width="13.42578125" style="25" customWidth="1"/>
    <col min="6417" max="6417" width="15.28515625" style="25" customWidth="1"/>
    <col min="6418" max="6418" width="15.42578125" style="25" customWidth="1"/>
    <col min="6419" max="6420" width="14.42578125" style="25" customWidth="1"/>
    <col min="6421" max="6421" width="5" style="25" customWidth="1"/>
    <col min="6422" max="6424" width="15.140625" style="25" customWidth="1"/>
    <col min="6425" max="6425" width="4.28515625" style="25" customWidth="1"/>
    <col min="6426" max="6426" width="16" style="25" customWidth="1"/>
    <col min="6427" max="6427" width="17.140625" style="25" customWidth="1"/>
    <col min="6428" max="6428" width="18.28515625" style="25" customWidth="1"/>
    <col min="6429" max="6429" width="4.85546875" style="25" customWidth="1"/>
    <col min="6430" max="6430" width="16" style="25" customWidth="1"/>
    <col min="6431" max="6431" width="17.140625" style="25" customWidth="1"/>
    <col min="6432" max="6432" width="18.28515625" style="25" customWidth="1"/>
    <col min="6433" max="6433" width="13.7109375" style="25" customWidth="1"/>
    <col min="6434" max="6434" width="16" style="25" customWidth="1"/>
    <col min="6435" max="6435" width="17.140625" style="25" customWidth="1"/>
    <col min="6436" max="6436" width="18.28515625" style="25" customWidth="1"/>
    <col min="6437" max="6437" width="13.7109375" style="25" customWidth="1"/>
    <col min="6438" max="6438" width="16" style="25" customWidth="1"/>
    <col min="6439" max="6439" width="17.140625" style="25" customWidth="1"/>
    <col min="6440" max="6440" width="18.28515625" style="25" customWidth="1"/>
    <col min="6441" max="6441" width="13.7109375" style="25" customWidth="1"/>
    <col min="6442" max="6442" width="16" style="25" customWidth="1"/>
    <col min="6443" max="6443" width="17.140625" style="25" customWidth="1"/>
    <col min="6444" max="6447" width="18.28515625" style="25" customWidth="1"/>
    <col min="6448" max="6448" width="15" style="25" customWidth="1"/>
    <col min="6449" max="6449" width="15.7109375" style="25" customWidth="1"/>
    <col min="6450" max="6450" width="49" style="25" customWidth="1"/>
    <col min="6451" max="6451" width="19.42578125" style="25" customWidth="1"/>
    <col min="6452" max="6452" width="14.5703125" style="25" customWidth="1"/>
    <col min="6453" max="6453" width="12.28515625" style="25" customWidth="1"/>
    <col min="6454" max="6454" width="14.5703125" style="25" customWidth="1"/>
    <col min="6455" max="6455" width="11.7109375" style="25" customWidth="1"/>
    <col min="6456" max="6456" width="14" style="25" customWidth="1"/>
    <col min="6457" max="6457" width="20.5703125" style="25" customWidth="1"/>
    <col min="6458" max="6458" width="11.7109375" style="25" customWidth="1"/>
    <col min="6459" max="6459" width="10.85546875" style="25" customWidth="1"/>
    <col min="6460" max="6653" width="9.140625" style="25"/>
    <col min="6654" max="6654" width="7.42578125" style="25" customWidth="1"/>
    <col min="6655" max="6655" width="20.28515625" style="25" customWidth="1"/>
    <col min="6656" max="6656" width="24.7109375" style="25" customWidth="1"/>
    <col min="6657" max="6657" width="35.7109375" style="25" customWidth="1"/>
    <col min="6658" max="6658" width="5" style="25" customWidth="1"/>
    <col min="6659" max="6659" width="12.85546875" style="25" customWidth="1"/>
    <col min="6660" max="6660" width="10.7109375" style="25" customWidth="1"/>
    <col min="6661" max="6661" width="7" style="25" customWidth="1"/>
    <col min="6662" max="6662" width="12.28515625" style="25" customWidth="1"/>
    <col min="6663" max="6663" width="10.7109375" style="25" customWidth="1"/>
    <col min="6664" max="6664" width="10.85546875" style="25" customWidth="1"/>
    <col min="6665" max="6665" width="8.85546875" style="25" customWidth="1"/>
    <col min="6666" max="6666" width="13.85546875" style="25" customWidth="1"/>
    <col min="6667" max="6667" width="20.42578125" style="25" customWidth="1"/>
    <col min="6668" max="6668" width="12.28515625" style="25" customWidth="1"/>
    <col min="6669" max="6669" width="19.28515625" style="25" customWidth="1"/>
    <col min="6670" max="6670" width="11.85546875" style="25" customWidth="1"/>
    <col min="6671" max="6671" width="9.140625" style="25" customWidth="1"/>
    <col min="6672" max="6672" width="13.42578125" style="25" customWidth="1"/>
    <col min="6673" max="6673" width="15.28515625" style="25" customWidth="1"/>
    <col min="6674" max="6674" width="15.42578125" style="25" customWidth="1"/>
    <col min="6675" max="6676" width="14.42578125" style="25" customWidth="1"/>
    <col min="6677" max="6677" width="5" style="25" customWidth="1"/>
    <col min="6678" max="6680" width="15.140625" style="25" customWidth="1"/>
    <col min="6681" max="6681" width="4.28515625" style="25" customWidth="1"/>
    <col min="6682" max="6682" width="16" style="25" customWidth="1"/>
    <col min="6683" max="6683" width="17.140625" style="25" customWidth="1"/>
    <col min="6684" max="6684" width="18.28515625" style="25" customWidth="1"/>
    <col min="6685" max="6685" width="4.85546875" style="25" customWidth="1"/>
    <col min="6686" max="6686" width="16" style="25" customWidth="1"/>
    <col min="6687" max="6687" width="17.140625" style="25" customWidth="1"/>
    <col min="6688" max="6688" width="18.28515625" style="25" customWidth="1"/>
    <col min="6689" max="6689" width="13.7109375" style="25" customWidth="1"/>
    <col min="6690" max="6690" width="16" style="25" customWidth="1"/>
    <col min="6691" max="6691" width="17.140625" style="25" customWidth="1"/>
    <col min="6692" max="6692" width="18.28515625" style="25" customWidth="1"/>
    <col min="6693" max="6693" width="13.7109375" style="25" customWidth="1"/>
    <col min="6694" max="6694" width="16" style="25" customWidth="1"/>
    <col min="6695" max="6695" width="17.140625" style="25" customWidth="1"/>
    <col min="6696" max="6696" width="18.28515625" style="25" customWidth="1"/>
    <col min="6697" max="6697" width="13.7109375" style="25" customWidth="1"/>
    <col min="6698" max="6698" width="16" style="25" customWidth="1"/>
    <col min="6699" max="6699" width="17.140625" style="25" customWidth="1"/>
    <col min="6700" max="6703" width="18.28515625" style="25" customWidth="1"/>
    <col min="6704" max="6704" width="15" style="25" customWidth="1"/>
    <col min="6705" max="6705" width="15.7109375" style="25" customWidth="1"/>
    <col min="6706" max="6706" width="49" style="25" customWidth="1"/>
    <col min="6707" max="6707" width="19.42578125" style="25" customWidth="1"/>
    <col min="6708" max="6708" width="14.5703125" style="25" customWidth="1"/>
    <col min="6709" max="6709" width="12.28515625" style="25" customWidth="1"/>
    <col min="6710" max="6710" width="14.5703125" style="25" customWidth="1"/>
    <col min="6711" max="6711" width="11.7109375" style="25" customWidth="1"/>
    <col min="6712" max="6712" width="14" style="25" customWidth="1"/>
    <col min="6713" max="6713" width="20.5703125" style="25" customWidth="1"/>
    <col min="6714" max="6714" width="11.7109375" style="25" customWidth="1"/>
    <col min="6715" max="6715" width="10.85546875" style="25" customWidth="1"/>
    <col min="6716" max="6909" width="9.140625" style="25"/>
    <col min="6910" max="6910" width="7.42578125" style="25" customWidth="1"/>
    <col min="6911" max="6911" width="20.28515625" style="25" customWidth="1"/>
    <col min="6912" max="6912" width="24.7109375" style="25" customWidth="1"/>
    <col min="6913" max="6913" width="35.7109375" style="25" customWidth="1"/>
    <col min="6914" max="6914" width="5" style="25" customWidth="1"/>
    <col min="6915" max="6915" width="12.85546875" style="25" customWidth="1"/>
    <col min="6916" max="6916" width="10.7109375" style="25" customWidth="1"/>
    <col min="6917" max="6917" width="7" style="25" customWidth="1"/>
    <col min="6918" max="6918" width="12.28515625" style="25" customWidth="1"/>
    <col min="6919" max="6919" width="10.7109375" style="25" customWidth="1"/>
    <col min="6920" max="6920" width="10.85546875" style="25" customWidth="1"/>
    <col min="6921" max="6921" width="8.85546875" style="25" customWidth="1"/>
    <col min="6922" max="6922" width="13.85546875" style="25" customWidth="1"/>
    <col min="6923" max="6923" width="20.42578125" style="25" customWidth="1"/>
    <col min="6924" max="6924" width="12.28515625" style="25" customWidth="1"/>
    <col min="6925" max="6925" width="19.28515625" style="25" customWidth="1"/>
    <col min="6926" max="6926" width="11.85546875" style="25" customWidth="1"/>
    <col min="6927" max="6927" width="9.140625" style="25" customWidth="1"/>
    <col min="6928" max="6928" width="13.42578125" style="25" customWidth="1"/>
    <col min="6929" max="6929" width="15.28515625" style="25" customWidth="1"/>
    <col min="6930" max="6930" width="15.42578125" style="25" customWidth="1"/>
    <col min="6931" max="6932" width="14.42578125" style="25" customWidth="1"/>
    <col min="6933" max="6933" width="5" style="25" customWidth="1"/>
    <col min="6934" max="6936" width="15.140625" style="25" customWidth="1"/>
    <col min="6937" max="6937" width="4.28515625" style="25" customWidth="1"/>
    <col min="6938" max="6938" width="16" style="25" customWidth="1"/>
    <col min="6939" max="6939" width="17.140625" style="25" customWidth="1"/>
    <col min="6940" max="6940" width="18.28515625" style="25" customWidth="1"/>
    <col min="6941" max="6941" width="4.85546875" style="25" customWidth="1"/>
    <col min="6942" max="6942" width="16" style="25" customWidth="1"/>
    <col min="6943" max="6943" width="17.140625" style="25" customWidth="1"/>
    <col min="6944" max="6944" width="18.28515625" style="25" customWidth="1"/>
    <col min="6945" max="6945" width="13.7109375" style="25" customWidth="1"/>
    <col min="6946" max="6946" width="16" style="25" customWidth="1"/>
    <col min="6947" max="6947" width="17.140625" style="25" customWidth="1"/>
    <col min="6948" max="6948" width="18.28515625" style="25" customWidth="1"/>
    <col min="6949" max="6949" width="13.7109375" style="25" customWidth="1"/>
    <col min="6950" max="6950" width="16" style="25" customWidth="1"/>
    <col min="6951" max="6951" width="17.140625" style="25" customWidth="1"/>
    <col min="6952" max="6952" width="18.28515625" style="25" customWidth="1"/>
    <col min="6953" max="6953" width="13.7109375" style="25" customWidth="1"/>
    <col min="6954" max="6954" width="16" style="25" customWidth="1"/>
    <col min="6955" max="6955" width="17.140625" style="25" customWidth="1"/>
    <col min="6956" max="6959" width="18.28515625" style="25" customWidth="1"/>
    <col min="6960" max="6960" width="15" style="25" customWidth="1"/>
    <col min="6961" max="6961" width="15.7109375" style="25" customWidth="1"/>
    <col min="6962" max="6962" width="49" style="25" customWidth="1"/>
    <col min="6963" max="6963" width="19.42578125" style="25" customWidth="1"/>
    <col min="6964" max="6964" width="14.5703125" style="25" customWidth="1"/>
    <col min="6965" max="6965" width="12.28515625" style="25" customWidth="1"/>
    <col min="6966" max="6966" width="14.5703125" style="25" customWidth="1"/>
    <col min="6967" max="6967" width="11.7109375" style="25" customWidth="1"/>
    <col min="6968" max="6968" width="14" style="25" customWidth="1"/>
    <col min="6969" max="6969" width="20.5703125" style="25" customWidth="1"/>
    <col min="6970" max="6970" width="11.7109375" style="25" customWidth="1"/>
    <col min="6971" max="6971" width="10.85546875" style="25" customWidth="1"/>
    <col min="6972" max="7165" width="9.140625" style="25"/>
    <col min="7166" max="7166" width="7.42578125" style="25" customWidth="1"/>
    <col min="7167" max="7167" width="20.28515625" style="25" customWidth="1"/>
    <col min="7168" max="7168" width="24.7109375" style="25" customWidth="1"/>
    <col min="7169" max="7169" width="35.7109375" style="25" customWidth="1"/>
    <col min="7170" max="7170" width="5" style="25" customWidth="1"/>
    <col min="7171" max="7171" width="12.85546875" style="25" customWidth="1"/>
    <col min="7172" max="7172" width="10.7109375" style="25" customWidth="1"/>
    <col min="7173" max="7173" width="7" style="25" customWidth="1"/>
    <col min="7174" max="7174" width="12.28515625" style="25" customWidth="1"/>
    <col min="7175" max="7175" width="10.7109375" style="25" customWidth="1"/>
    <col min="7176" max="7176" width="10.85546875" style="25" customWidth="1"/>
    <col min="7177" max="7177" width="8.85546875" style="25" customWidth="1"/>
    <col min="7178" max="7178" width="13.85546875" style="25" customWidth="1"/>
    <col min="7179" max="7179" width="20.42578125" style="25" customWidth="1"/>
    <col min="7180" max="7180" width="12.28515625" style="25" customWidth="1"/>
    <col min="7181" max="7181" width="19.28515625" style="25" customWidth="1"/>
    <col min="7182" max="7182" width="11.85546875" style="25" customWidth="1"/>
    <col min="7183" max="7183" width="9.140625" style="25" customWidth="1"/>
    <col min="7184" max="7184" width="13.42578125" style="25" customWidth="1"/>
    <col min="7185" max="7185" width="15.28515625" style="25" customWidth="1"/>
    <col min="7186" max="7186" width="15.42578125" style="25" customWidth="1"/>
    <col min="7187" max="7188" width="14.42578125" style="25" customWidth="1"/>
    <col min="7189" max="7189" width="5" style="25" customWidth="1"/>
    <col min="7190" max="7192" width="15.140625" style="25" customWidth="1"/>
    <col min="7193" max="7193" width="4.28515625" style="25" customWidth="1"/>
    <col min="7194" max="7194" width="16" style="25" customWidth="1"/>
    <col min="7195" max="7195" width="17.140625" style="25" customWidth="1"/>
    <col min="7196" max="7196" width="18.28515625" style="25" customWidth="1"/>
    <col min="7197" max="7197" width="4.85546875" style="25" customWidth="1"/>
    <col min="7198" max="7198" width="16" style="25" customWidth="1"/>
    <col min="7199" max="7199" width="17.140625" style="25" customWidth="1"/>
    <col min="7200" max="7200" width="18.28515625" style="25" customWidth="1"/>
    <col min="7201" max="7201" width="13.7109375" style="25" customWidth="1"/>
    <col min="7202" max="7202" width="16" style="25" customWidth="1"/>
    <col min="7203" max="7203" width="17.140625" style="25" customWidth="1"/>
    <col min="7204" max="7204" width="18.28515625" style="25" customWidth="1"/>
    <col min="7205" max="7205" width="13.7109375" style="25" customWidth="1"/>
    <col min="7206" max="7206" width="16" style="25" customWidth="1"/>
    <col min="7207" max="7207" width="17.140625" style="25" customWidth="1"/>
    <col min="7208" max="7208" width="18.28515625" style="25" customWidth="1"/>
    <col min="7209" max="7209" width="13.7109375" style="25" customWidth="1"/>
    <col min="7210" max="7210" width="16" style="25" customWidth="1"/>
    <col min="7211" max="7211" width="17.140625" style="25" customWidth="1"/>
    <col min="7212" max="7215" width="18.28515625" style="25" customWidth="1"/>
    <col min="7216" max="7216" width="15" style="25" customWidth="1"/>
    <col min="7217" max="7217" width="15.7109375" style="25" customWidth="1"/>
    <col min="7218" max="7218" width="49" style="25" customWidth="1"/>
    <col min="7219" max="7219" width="19.42578125" style="25" customWidth="1"/>
    <col min="7220" max="7220" width="14.5703125" style="25" customWidth="1"/>
    <col min="7221" max="7221" width="12.28515625" style="25" customWidth="1"/>
    <col min="7222" max="7222" width="14.5703125" style="25" customWidth="1"/>
    <col min="7223" max="7223" width="11.7109375" style="25" customWidth="1"/>
    <col min="7224" max="7224" width="14" style="25" customWidth="1"/>
    <col min="7225" max="7225" width="20.5703125" style="25" customWidth="1"/>
    <col min="7226" max="7226" width="11.7109375" style="25" customWidth="1"/>
    <col min="7227" max="7227" width="10.85546875" style="25" customWidth="1"/>
    <col min="7228" max="7421" width="9.140625" style="25"/>
    <col min="7422" max="7422" width="7.42578125" style="25" customWidth="1"/>
    <col min="7423" max="7423" width="20.28515625" style="25" customWidth="1"/>
    <col min="7424" max="7424" width="24.7109375" style="25" customWidth="1"/>
    <col min="7425" max="7425" width="35.7109375" style="25" customWidth="1"/>
    <col min="7426" max="7426" width="5" style="25" customWidth="1"/>
    <col min="7427" max="7427" width="12.85546875" style="25" customWidth="1"/>
    <col min="7428" max="7428" width="10.7109375" style="25" customWidth="1"/>
    <col min="7429" max="7429" width="7" style="25" customWidth="1"/>
    <col min="7430" max="7430" width="12.28515625" style="25" customWidth="1"/>
    <col min="7431" max="7431" width="10.7109375" style="25" customWidth="1"/>
    <col min="7432" max="7432" width="10.85546875" style="25" customWidth="1"/>
    <col min="7433" max="7433" width="8.85546875" style="25" customWidth="1"/>
    <col min="7434" max="7434" width="13.85546875" style="25" customWidth="1"/>
    <col min="7435" max="7435" width="20.42578125" style="25" customWidth="1"/>
    <col min="7436" max="7436" width="12.28515625" style="25" customWidth="1"/>
    <col min="7437" max="7437" width="19.28515625" style="25" customWidth="1"/>
    <col min="7438" max="7438" width="11.85546875" style="25" customWidth="1"/>
    <col min="7439" max="7439" width="9.140625" style="25" customWidth="1"/>
    <col min="7440" max="7440" width="13.42578125" style="25" customWidth="1"/>
    <col min="7441" max="7441" width="15.28515625" style="25" customWidth="1"/>
    <col min="7442" max="7442" width="15.42578125" style="25" customWidth="1"/>
    <col min="7443" max="7444" width="14.42578125" style="25" customWidth="1"/>
    <col min="7445" max="7445" width="5" style="25" customWidth="1"/>
    <col min="7446" max="7448" width="15.140625" style="25" customWidth="1"/>
    <col min="7449" max="7449" width="4.28515625" style="25" customWidth="1"/>
    <col min="7450" max="7450" width="16" style="25" customWidth="1"/>
    <col min="7451" max="7451" width="17.140625" style="25" customWidth="1"/>
    <col min="7452" max="7452" width="18.28515625" style="25" customWidth="1"/>
    <col min="7453" max="7453" width="4.85546875" style="25" customWidth="1"/>
    <col min="7454" max="7454" width="16" style="25" customWidth="1"/>
    <col min="7455" max="7455" width="17.140625" style="25" customWidth="1"/>
    <col min="7456" max="7456" width="18.28515625" style="25" customWidth="1"/>
    <col min="7457" max="7457" width="13.7109375" style="25" customWidth="1"/>
    <col min="7458" max="7458" width="16" style="25" customWidth="1"/>
    <col min="7459" max="7459" width="17.140625" style="25" customWidth="1"/>
    <col min="7460" max="7460" width="18.28515625" style="25" customWidth="1"/>
    <col min="7461" max="7461" width="13.7109375" style="25" customWidth="1"/>
    <col min="7462" max="7462" width="16" style="25" customWidth="1"/>
    <col min="7463" max="7463" width="17.140625" style="25" customWidth="1"/>
    <col min="7464" max="7464" width="18.28515625" style="25" customWidth="1"/>
    <col min="7465" max="7465" width="13.7109375" style="25" customWidth="1"/>
    <col min="7466" max="7466" width="16" style="25" customWidth="1"/>
    <col min="7467" max="7467" width="17.140625" style="25" customWidth="1"/>
    <col min="7468" max="7471" width="18.28515625" style="25" customWidth="1"/>
    <col min="7472" max="7472" width="15" style="25" customWidth="1"/>
    <col min="7473" max="7473" width="15.7109375" style="25" customWidth="1"/>
    <col min="7474" max="7474" width="49" style="25" customWidth="1"/>
    <col min="7475" max="7475" width="19.42578125" style="25" customWidth="1"/>
    <col min="7476" max="7476" width="14.5703125" style="25" customWidth="1"/>
    <col min="7477" max="7477" width="12.28515625" style="25" customWidth="1"/>
    <col min="7478" max="7478" width="14.5703125" style="25" customWidth="1"/>
    <col min="7479" max="7479" width="11.7109375" style="25" customWidth="1"/>
    <col min="7480" max="7480" width="14" style="25" customWidth="1"/>
    <col min="7481" max="7481" width="20.5703125" style="25" customWidth="1"/>
    <col min="7482" max="7482" width="11.7109375" style="25" customWidth="1"/>
    <col min="7483" max="7483" width="10.85546875" style="25" customWidth="1"/>
    <col min="7484" max="7677" width="9.140625" style="25"/>
    <col min="7678" max="7678" width="7.42578125" style="25" customWidth="1"/>
    <col min="7679" max="7679" width="20.28515625" style="25" customWidth="1"/>
    <col min="7680" max="7680" width="24.7109375" style="25" customWidth="1"/>
    <col min="7681" max="7681" width="35.7109375" style="25" customWidth="1"/>
    <col min="7682" max="7682" width="5" style="25" customWidth="1"/>
    <col min="7683" max="7683" width="12.85546875" style="25" customWidth="1"/>
    <col min="7684" max="7684" width="10.7109375" style="25" customWidth="1"/>
    <col min="7685" max="7685" width="7" style="25" customWidth="1"/>
    <col min="7686" max="7686" width="12.28515625" style="25" customWidth="1"/>
    <col min="7687" max="7687" width="10.7109375" style="25" customWidth="1"/>
    <col min="7688" max="7688" width="10.85546875" style="25" customWidth="1"/>
    <col min="7689" max="7689" width="8.85546875" style="25" customWidth="1"/>
    <col min="7690" max="7690" width="13.85546875" style="25" customWidth="1"/>
    <col min="7691" max="7691" width="20.42578125" style="25" customWidth="1"/>
    <col min="7692" max="7692" width="12.28515625" style="25" customWidth="1"/>
    <col min="7693" max="7693" width="19.28515625" style="25" customWidth="1"/>
    <col min="7694" max="7694" width="11.85546875" style="25" customWidth="1"/>
    <col min="7695" max="7695" width="9.140625" style="25" customWidth="1"/>
    <col min="7696" max="7696" width="13.42578125" style="25" customWidth="1"/>
    <col min="7697" max="7697" width="15.28515625" style="25" customWidth="1"/>
    <col min="7698" max="7698" width="15.42578125" style="25" customWidth="1"/>
    <col min="7699" max="7700" width="14.42578125" style="25" customWidth="1"/>
    <col min="7701" max="7701" width="5" style="25" customWidth="1"/>
    <col min="7702" max="7704" width="15.140625" style="25" customWidth="1"/>
    <col min="7705" max="7705" width="4.28515625" style="25" customWidth="1"/>
    <col min="7706" max="7706" width="16" style="25" customWidth="1"/>
    <col min="7707" max="7707" width="17.140625" style="25" customWidth="1"/>
    <col min="7708" max="7708" width="18.28515625" style="25" customWidth="1"/>
    <col min="7709" max="7709" width="4.85546875" style="25" customWidth="1"/>
    <col min="7710" max="7710" width="16" style="25" customWidth="1"/>
    <col min="7711" max="7711" width="17.140625" style="25" customWidth="1"/>
    <col min="7712" max="7712" width="18.28515625" style="25" customWidth="1"/>
    <col min="7713" max="7713" width="13.7109375" style="25" customWidth="1"/>
    <col min="7714" max="7714" width="16" style="25" customWidth="1"/>
    <col min="7715" max="7715" width="17.140625" style="25" customWidth="1"/>
    <col min="7716" max="7716" width="18.28515625" style="25" customWidth="1"/>
    <col min="7717" max="7717" width="13.7109375" style="25" customWidth="1"/>
    <col min="7718" max="7718" width="16" style="25" customWidth="1"/>
    <col min="7719" max="7719" width="17.140625" style="25" customWidth="1"/>
    <col min="7720" max="7720" width="18.28515625" style="25" customWidth="1"/>
    <col min="7721" max="7721" width="13.7109375" style="25" customWidth="1"/>
    <col min="7722" max="7722" width="16" style="25" customWidth="1"/>
    <col min="7723" max="7723" width="17.140625" style="25" customWidth="1"/>
    <col min="7724" max="7727" width="18.28515625" style="25" customWidth="1"/>
    <col min="7728" max="7728" width="15" style="25" customWidth="1"/>
    <col min="7729" max="7729" width="15.7109375" style="25" customWidth="1"/>
    <col min="7730" max="7730" width="49" style="25" customWidth="1"/>
    <col min="7731" max="7731" width="19.42578125" style="25" customWidth="1"/>
    <col min="7732" max="7732" width="14.5703125" style="25" customWidth="1"/>
    <col min="7733" max="7733" width="12.28515625" style="25" customWidth="1"/>
    <col min="7734" max="7734" width="14.5703125" style="25" customWidth="1"/>
    <col min="7735" max="7735" width="11.7109375" style="25" customWidth="1"/>
    <col min="7736" max="7736" width="14" style="25" customWidth="1"/>
    <col min="7737" max="7737" width="20.5703125" style="25" customWidth="1"/>
    <col min="7738" max="7738" width="11.7109375" style="25" customWidth="1"/>
    <col min="7739" max="7739" width="10.85546875" style="25" customWidth="1"/>
    <col min="7740" max="7933" width="9.140625" style="25"/>
    <col min="7934" max="7934" width="7.42578125" style="25" customWidth="1"/>
    <col min="7935" max="7935" width="20.28515625" style="25" customWidth="1"/>
    <col min="7936" max="7936" width="24.7109375" style="25" customWidth="1"/>
    <col min="7937" max="7937" width="35.7109375" style="25" customWidth="1"/>
    <col min="7938" max="7938" width="5" style="25" customWidth="1"/>
    <col min="7939" max="7939" width="12.85546875" style="25" customWidth="1"/>
    <col min="7940" max="7940" width="10.7109375" style="25" customWidth="1"/>
    <col min="7941" max="7941" width="7" style="25" customWidth="1"/>
    <col min="7942" max="7942" width="12.28515625" style="25" customWidth="1"/>
    <col min="7943" max="7943" width="10.7109375" style="25" customWidth="1"/>
    <col min="7944" max="7944" width="10.85546875" style="25" customWidth="1"/>
    <col min="7945" max="7945" width="8.85546875" style="25" customWidth="1"/>
    <col min="7946" max="7946" width="13.85546875" style="25" customWidth="1"/>
    <col min="7947" max="7947" width="20.42578125" style="25" customWidth="1"/>
    <col min="7948" max="7948" width="12.28515625" style="25" customWidth="1"/>
    <col min="7949" max="7949" width="19.28515625" style="25" customWidth="1"/>
    <col min="7950" max="7950" width="11.85546875" style="25" customWidth="1"/>
    <col min="7951" max="7951" width="9.140625" style="25" customWidth="1"/>
    <col min="7952" max="7952" width="13.42578125" style="25" customWidth="1"/>
    <col min="7953" max="7953" width="15.28515625" style="25" customWidth="1"/>
    <col min="7954" max="7954" width="15.42578125" style="25" customWidth="1"/>
    <col min="7955" max="7956" width="14.42578125" style="25" customWidth="1"/>
    <col min="7957" max="7957" width="5" style="25" customWidth="1"/>
    <col min="7958" max="7960" width="15.140625" style="25" customWidth="1"/>
    <col min="7961" max="7961" width="4.28515625" style="25" customWidth="1"/>
    <col min="7962" max="7962" width="16" style="25" customWidth="1"/>
    <col min="7963" max="7963" width="17.140625" style="25" customWidth="1"/>
    <col min="7964" max="7964" width="18.28515625" style="25" customWidth="1"/>
    <col min="7965" max="7965" width="4.85546875" style="25" customWidth="1"/>
    <col min="7966" max="7966" width="16" style="25" customWidth="1"/>
    <col min="7967" max="7967" width="17.140625" style="25" customWidth="1"/>
    <col min="7968" max="7968" width="18.28515625" style="25" customWidth="1"/>
    <col min="7969" max="7969" width="13.7109375" style="25" customWidth="1"/>
    <col min="7970" max="7970" width="16" style="25" customWidth="1"/>
    <col min="7971" max="7971" width="17.140625" style="25" customWidth="1"/>
    <col min="7972" max="7972" width="18.28515625" style="25" customWidth="1"/>
    <col min="7973" max="7973" width="13.7109375" style="25" customWidth="1"/>
    <col min="7974" max="7974" width="16" style="25" customWidth="1"/>
    <col min="7975" max="7975" width="17.140625" style="25" customWidth="1"/>
    <col min="7976" max="7976" width="18.28515625" style="25" customWidth="1"/>
    <col min="7977" max="7977" width="13.7109375" style="25" customWidth="1"/>
    <col min="7978" max="7978" width="16" style="25" customWidth="1"/>
    <col min="7979" max="7979" width="17.140625" style="25" customWidth="1"/>
    <col min="7980" max="7983" width="18.28515625" style="25" customWidth="1"/>
    <col min="7984" max="7984" width="15" style="25" customWidth="1"/>
    <col min="7985" max="7985" width="15.7109375" style="25" customWidth="1"/>
    <col min="7986" max="7986" width="49" style="25" customWidth="1"/>
    <col min="7987" max="7987" width="19.42578125" style="25" customWidth="1"/>
    <col min="7988" max="7988" width="14.5703125" style="25" customWidth="1"/>
    <col min="7989" max="7989" width="12.28515625" style="25" customWidth="1"/>
    <col min="7990" max="7990" width="14.5703125" style="25" customWidth="1"/>
    <col min="7991" max="7991" width="11.7109375" style="25" customWidth="1"/>
    <col min="7992" max="7992" width="14" style="25" customWidth="1"/>
    <col min="7993" max="7993" width="20.5703125" style="25" customWidth="1"/>
    <col min="7994" max="7994" width="11.7109375" style="25" customWidth="1"/>
    <col min="7995" max="7995" width="10.85546875" style="25" customWidth="1"/>
    <col min="7996" max="8189" width="9.140625" style="25"/>
    <col min="8190" max="8190" width="7.42578125" style="25" customWidth="1"/>
    <col min="8191" max="8191" width="20.28515625" style="25" customWidth="1"/>
    <col min="8192" max="8192" width="24.7109375" style="25" customWidth="1"/>
    <col min="8193" max="8193" width="35.7109375" style="25" customWidth="1"/>
    <col min="8194" max="8194" width="5" style="25" customWidth="1"/>
    <col min="8195" max="8195" width="12.85546875" style="25" customWidth="1"/>
    <col min="8196" max="8196" width="10.7109375" style="25" customWidth="1"/>
    <col min="8197" max="8197" width="7" style="25" customWidth="1"/>
    <col min="8198" max="8198" width="12.28515625" style="25" customWidth="1"/>
    <col min="8199" max="8199" width="10.7109375" style="25" customWidth="1"/>
    <col min="8200" max="8200" width="10.85546875" style="25" customWidth="1"/>
    <col min="8201" max="8201" width="8.85546875" style="25" customWidth="1"/>
    <col min="8202" max="8202" width="13.85546875" style="25" customWidth="1"/>
    <col min="8203" max="8203" width="20.42578125" style="25" customWidth="1"/>
    <col min="8204" max="8204" width="12.28515625" style="25" customWidth="1"/>
    <col min="8205" max="8205" width="19.28515625" style="25" customWidth="1"/>
    <col min="8206" max="8206" width="11.85546875" style="25" customWidth="1"/>
    <col min="8207" max="8207" width="9.140625" style="25" customWidth="1"/>
    <col min="8208" max="8208" width="13.42578125" style="25" customWidth="1"/>
    <col min="8209" max="8209" width="15.28515625" style="25" customWidth="1"/>
    <col min="8210" max="8210" width="15.42578125" style="25" customWidth="1"/>
    <col min="8211" max="8212" width="14.42578125" style="25" customWidth="1"/>
    <col min="8213" max="8213" width="5" style="25" customWidth="1"/>
    <col min="8214" max="8216" width="15.140625" style="25" customWidth="1"/>
    <col min="8217" max="8217" width="4.28515625" style="25" customWidth="1"/>
    <col min="8218" max="8218" width="16" style="25" customWidth="1"/>
    <col min="8219" max="8219" width="17.140625" style="25" customWidth="1"/>
    <col min="8220" max="8220" width="18.28515625" style="25" customWidth="1"/>
    <col min="8221" max="8221" width="4.85546875" style="25" customWidth="1"/>
    <col min="8222" max="8222" width="16" style="25" customWidth="1"/>
    <col min="8223" max="8223" width="17.140625" style="25" customWidth="1"/>
    <col min="8224" max="8224" width="18.28515625" style="25" customWidth="1"/>
    <col min="8225" max="8225" width="13.7109375" style="25" customWidth="1"/>
    <col min="8226" max="8226" width="16" style="25" customWidth="1"/>
    <col min="8227" max="8227" width="17.140625" style="25" customWidth="1"/>
    <col min="8228" max="8228" width="18.28515625" style="25" customWidth="1"/>
    <col min="8229" max="8229" width="13.7109375" style="25" customWidth="1"/>
    <col min="8230" max="8230" width="16" style="25" customWidth="1"/>
    <col min="8231" max="8231" width="17.140625" style="25" customWidth="1"/>
    <col min="8232" max="8232" width="18.28515625" style="25" customWidth="1"/>
    <col min="8233" max="8233" width="13.7109375" style="25" customWidth="1"/>
    <col min="8234" max="8234" width="16" style="25" customWidth="1"/>
    <col min="8235" max="8235" width="17.140625" style="25" customWidth="1"/>
    <col min="8236" max="8239" width="18.28515625" style="25" customWidth="1"/>
    <col min="8240" max="8240" width="15" style="25" customWidth="1"/>
    <col min="8241" max="8241" width="15.7109375" style="25" customWidth="1"/>
    <col min="8242" max="8242" width="49" style="25" customWidth="1"/>
    <col min="8243" max="8243" width="19.42578125" style="25" customWidth="1"/>
    <col min="8244" max="8244" width="14.5703125" style="25" customWidth="1"/>
    <col min="8245" max="8245" width="12.28515625" style="25" customWidth="1"/>
    <col min="8246" max="8246" width="14.5703125" style="25" customWidth="1"/>
    <col min="8247" max="8247" width="11.7109375" style="25" customWidth="1"/>
    <col min="8248" max="8248" width="14" style="25" customWidth="1"/>
    <col min="8249" max="8249" width="20.5703125" style="25" customWidth="1"/>
    <col min="8250" max="8250" width="11.7109375" style="25" customWidth="1"/>
    <col min="8251" max="8251" width="10.85546875" style="25" customWidth="1"/>
    <col min="8252" max="8445" width="9.140625" style="25"/>
    <col min="8446" max="8446" width="7.42578125" style="25" customWidth="1"/>
    <col min="8447" max="8447" width="20.28515625" style="25" customWidth="1"/>
    <col min="8448" max="8448" width="24.7109375" style="25" customWidth="1"/>
    <col min="8449" max="8449" width="35.7109375" style="25" customWidth="1"/>
    <col min="8450" max="8450" width="5" style="25" customWidth="1"/>
    <col min="8451" max="8451" width="12.85546875" style="25" customWidth="1"/>
    <col min="8452" max="8452" width="10.7109375" style="25" customWidth="1"/>
    <col min="8453" max="8453" width="7" style="25" customWidth="1"/>
    <col min="8454" max="8454" width="12.28515625" style="25" customWidth="1"/>
    <col min="8455" max="8455" width="10.7109375" style="25" customWidth="1"/>
    <col min="8456" max="8456" width="10.85546875" style="25" customWidth="1"/>
    <col min="8457" max="8457" width="8.85546875" style="25" customWidth="1"/>
    <col min="8458" max="8458" width="13.85546875" style="25" customWidth="1"/>
    <col min="8459" max="8459" width="20.42578125" style="25" customWidth="1"/>
    <col min="8460" max="8460" width="12.28515625" style="25" customWidth="1"/>
    <col min="8461" max="8461" width="19.28515625" style="25" customWidth="1"/>
    <col min="8462" max="8462" width="11.85546875" style="25" customWidth="1"/>
    <col min="8463" max="8463" width="9.140625" style="25" customWidth="1"/>
    <col min="8464" max="8464" width="13.42578125" style="25" customWidth="1"/>
    <col min="8465" max="8465" width="15.28515625" style="25" customWidth="1"/>
    <col min="8466" max="8466" width="15.42578125" style="25" customWidth="1"/>
    <col min="8467" max="8468" width="14.42578125" style="25" customWidth="1"/>
    <col min="8469" max="8469" width="5" style="25" customWidth="1"/>
    <col min="8470" max="8472" width="15.140625" style="25" customWidth="1"/>
    <col min="8473" max="8473" width="4.28515625" style="25" customWidth="1"/>
    <col min="8474" max="8474" width="16" style="25" customWidth="1"/>
    <col min="8475" max="8475" width="17.140625" style="25" customWidth="1"/>
    <col min="8476" max="8476" width="18.28515625" style="25" customWidth="1"/>
    <col min="8477" max="8477" width="4.85546875" style="25" customWidth="1"/>
    <col min="8478" max="8478" width="16" style="25" customWidth="1"/>
    <col min="8479" max="8479" width="17.140625" style="25" customWidth="1"/>
    <col min="8480" max="8480" width="18.28515625" style="25" customWidth="1"/>
    <col min="8481" max="8481" width="13.7109375" style="25" customWidth="1"/>
    <col min="8482" max="8482" width="16" style="25" customWidth="1"/>
    <col min="8483" max="8483" width="17.140625" style="25" customWidth="1"/>
    <col min="8484" max="8484" width="18.28515625" style="25" customWidth="1"/>
    <col min="8485" max="8485" width="13.7109375" style="25" customWidth="1"/>
    <col min="8486" max="8486" width="16" style="25" customWidth="1"/>
    <col min="8487" max="8487" width="17.140625" style="25" customWidth="1"/>
    <col min="8488" max="8488" width="18.28515625" style="25" customWidth="1"/>
    <col min="8489" max="8489" width="13.7109375" style="25" customWidth="1"/>
    <col min="8490" max="8490" width="16" style="25" customWidth="1"/>
    <col min="8491" max="8491" width="17.140625" style="25" customWidth="1"/>
    <col min="8492" max="8495" width="18.28515625" style="25" customWidth="1"/>
    <col min="8496" max="8496" width="15" style="25" customWidth="1"/>
    <col min="8497" max="8497" width="15.7109375" style="25" customWidth="1"/>
    <col min="8498" max="8498" width="49" style="25" customWidth="1"/>
    <col min="8499" max="8499" width="19.42578125" style="25" customWidth="1"/>
    <col min="8500" max="8500" width="14.5703125" style="25" customWidth="1"/>
    <col min="8501" max="8501" width="12.28515625" style="25" customWidth="1"/>
    <col min="8502" max="8502" width="14.5703125" style="25" customWidth="1"/>
    <col min="8503" max="8503" width="11.7109375" style="25" customWidth="1"/>
    <col min="8504" max="8504" width="14" style="25" customWidth="1"/>
    <col min="8505" max="8505" width="20.5703125" style="25" customWidth="1"/>
    <col min="8506" max="8506" width="11.7109375" style="25" customWidth="1"/>
    <col min="8507" max="8507" width="10.85546875" style="25" customWidth="1"/>
    <col min="8508" max="8701" width="9.140625" style="25"/>
    <col min="8702" max="8702" width="7.42578125" style="25" customWidth="1"/>
    <col min="8703" max="8703" width="20.28515625" style="25" customWidth="1"/>
    <col min="8704" max="8704" width="24.7109375" style="25" customWidth="1"/>
    <col min="8705" max="8705" width="35.7109375" style="25" customWidth="1"/>
    <col min="8706" max="8706" width="5" style="25" customWidth="1"/>
    <col min="8707" max="8707" width="12.85546875" style="25" customWidth="1"/>
    <col min="8708" max="8708" width="10.7109375" style="25" customWidth="1"/>
    <col min="8709" max="8709" width="7" style="25" customWidth="1"/>
    <col min="8710" max="8710" width="12.28515625" style="25" customWidth="1"/>
    <col min="8711" max="8711" width="10.7109375" style="25" customWidth="1"/>
    <col min="8712" max="8712" width="10.85546875" style="25" customWidth="1"/>
    <col min="8713" max="8713" width="8.85546875" style="25" customWidth="1"/>
    <col min="8714" max="8714" width="13.85546875" style="25" customWidth="1"/>
    <col min="8715" max="8715" width="20.42578125" style="25" customWidth="1"/>
    <col min="8716" max="8716" width="12.28515625" style="25" customWidth="1"/>
    <col min="8717" max="8717" width="19.28515625" style="25" customWidth="1"/>
    <col min="8718" max="8718" width="11.85546875" style="25" customWidth="1"/>
    <col min="8719" max="8719" width="9.140625" style="25" customWidth="1"/>
    <col min="8720" max="8720" width="13.42578125" style="25" customWidth="1"/>
    <col min="8721" max="8721" width="15.28515625" style="25" customWidth="1"/>
    <col min="8722" max="8722" width="15.42578125" style="25" customWidth="1"/>
    <col min="8723" max="8724" width="14.42578125" style="25" customWidth="1"/>
    <col min="8725" max="8725" width="5" style="25" customWidth="1"/>
    <col min="8726" max="8728" width="15.140625" style="25" customWidth="1"/>
    <col min="8729" max="8729" width="4.28515625" style="25" customWidth="1"/>
    <col min="8730" max="8730" width="16" style="25" customWidth="1"/>
    <col min="8731" max="8731" width="17.140625" style="25" customWidth="1"/>
    <col min="8732" max="8732" width="18.28515625" style="25" customWidth="1"/>
    <col min="8733" max="8733" width="4.85546875" style="25" customWidth="1"/>
    <col min="8734" max="8734" width="16" style="25" customWidth="1"/>
    <col min="8735" max="8735" width="17.140625" style="25" customWidth="1"/>
    <col min="8736" max="8736" width="18.28515625" style="25" customWidth="1"/>
    <col min="8737" max="8737" width="13.7109375" style="25" customWidth="1"/>
    <col min="8738" max="8738" width="16" style="25" customWidth="1"/>
    <col min="8739" max="8739" width="17.140625" style="25" customWidth="1"/>
    <col min="8740" max="8740" width="18.28515625" style="25" customWidth="1"/>
    <col min="8741" max="8741" width="13.7109375" style="25" customWidth="1"/>
    <col min="8742" max="8742" width="16" style="25" customWidth="1"/>
    <col min="8743" max="8743" width="17.140625" style="25" customWidth="1"/>
    <col min="8744" max="8744" width="18.28515625" style="25" customWidth="1"/>
    <col min="8745" max="8745" width="13.7109375" style="25" customWidth="1"/>
    <col min="8746" max="8746" width="16" style="25" customWidth="1"/>
    <col min="8747" max="8747" width="17.140625" style="25" customWidth="1"/>
    <col min="8748" max="8751" width="18.28515625" style="25" customWidth="1"/>
    <col min="8752" max="8752" width="15" style="25" customWidth="1"/>
    <col min="8753" max="8753" width="15.7109375" style="25" customWidth="1"/>
    <col min="8754" max="8754" width="49" style="25" customWidth="1"/>
    <col min="8755" max="8755" width="19.42578125" style="25" customWidth="1"/>
    <col min="8756" max="8756" width="14.5703125" style="25" customWidth="1"/>
    <col min="8757" max="8757" width="12.28515625" style="25" customWidth="1"/>
    <col min="8758" max="8758" width="14.5703125" style="25" customWidth="1"/>
    <col min="8759" max="8759" width="11.7109375" style="25" customWidth="1"/>
    <col min="8760" max="8760" width="14" style="25" customWidth="1"/>
    <col min="8761" max="8761" width="20.5703125" style="25" customWidth="1"/>
    <col min="8762" max="8762" width="11.7109375" style="25" customWidth="1"/>
    <col min="8763" max="8763" width="10.85546875" style="25" customWidth="1"/>
    <col min="8764" max="8957" width="9.140625" style="25"/>
    <col min="8958" max="8958" width="7.42578125" style="25" customWidth="1"/>
    <col min="8959" max="8959" width="20.28515625" style="25" customWidth="1"/>
    <col min="8960" max="8960" width="24.7109375" style="25" customWidth="1"/>
    <col min="8961" max="8961" width="35.7109375" style="25" customWidth="1"/>
    <col min="8962" max="8962" width="5" style="25" customWidth="1"/>
    <col min="8963" max="8963" width="12.85546875" style="25" customWidth="1"/>
    <col min="8964" max="8964" width="10.7109375" style="25" customWidth="1"/>
    <col min="8965" max="8965" width="7" style="25" customWidth="1"/>
    <col min="8966" max="8966" width="12.28515625" style="25" customWidth="1"/>
    <col min="8967" max="8967" width="10.7109375" style="25" customWidth="1"/>
    <col min="8968" max="8968" width="10.85546875" style="25" customWidth="1"/>
    <col min="8969" max="8969" width="8.85546875" style="25" customWidth="1"/>
    <col min="8970" max="8970" width="13.85546875" style="25" customWidth="1"/>
    <col min="8971" max="8971" width="20.42578125" style="25" customWidth="1"/>
    <col min="8972" max="8972" width="12.28515625" style="25" customWidth="1"/>
    <col min="8973" max="8973" width="19.28515625" style="25" customWidth="1"/>
    <col min="8974" max="8974" width="11.85546875" style="25" customWidth="1"/>
    <col min="8975" max="8975" width="9.140625" style="25" customWidth="1"/>
    <col min="8976" max="8976" width="13.42578125" style="25" customWidth="1"/>
    <col min="8977" max="8977" width="15.28515625" style="25" customWidth="1"/>
    <col min="8978" max="8978" width="15.42578125" style="25" customWidth="1"/>
    <col min="8979" max="8980" width="14.42578125" style="25" customWidth="1"/>
    <col min="8981" max="8981" width="5" style="25" customWidth="1"/>
    <col min="8982" max="8984" width="15.140625" style="25" customWidth="1"/>
    <col min="8985" max="8985" width="4.28515625" style="25" customWidth="1"/>
    <col min="8986" max="8986" width="16" style="25" customWidth="1"/>
    <col min="8987" max="8987" width="17.140625" style="25" customWidth="1"/>
    <col min="8988" max="8988" width="18.28515625" style="25" customWidth="1"/>
    <col min="8989" max="8989" width="4.85546875" style="25" customWidth="1"/>
    <col min="8990" max="8990" width="16" style="25" customWidth="1"/>
    <col min="8991" max="8991" width="17.140625" style="25" customWidth="1"/>
    <col min="8992" max="8992" width="18.28515625" style="25" customWidth="1"/>
    <col min="8993" max="8993" width="13.7109375" style="25" customWidth="1"/>
    <col min="8994" max="8994" width="16" style="25" customWidth="1"/>
    <col min="8995" max="8995" width="17.140625" style="25" customWidth="1"/>
    <col min="8996" max="8996" width="18.28515625" style="25" customWidth="1"/>
    <col min="8997" max="8997" width="13.7109375" style="25" customWidth="1"/>
    <col min="8998" max="8998" width="16" style="25" customWidth="1"/>
    <col min="8999" max="8999" width="17.140625" style="25" customWidth="1"/>
    <col min="9000" max="9000" width="18.28515625" style="25" customWidth="1"/>
    <col min="9001" max="9001" width="13.7109375" style="25" customWidth="1"/>
    <col min="9002" max="9002" width="16" style="25" customWidth="1"/>
    <col min="9003" max="9003" width="17.140625" style="25" customWidth="1"/>
    <col min="9004" max="9007" width="18.28515625" style="25" customWidth="1"/>
    <col min="9008" max="9008" width="15" style="25" customWidth="1"/>
    <col min="9009" max="9009" width="15.7109375" style="25" customWidth="1"/>
    <col min="9010" max="9010" width="49" style="25" customWidth="1"/>
    <col min="9011" max="9011" width="19.42578125" style="25" customWidth="1"/>
    <col min="9012" max="9012" width="14.5703125" style="25" customWidth="1"/>
    <col min="9013" max="9013" width="12.28515625" style="25" customWidth="1"/>
    <col min="9014" max="9014" width="14.5703125" style="25" customWidth="1"/>
    <col min="9015" max="9015" width="11.7109375" style="25" customWidth="1"/>
    <col min="9016" max="9016" width="14" style="25" customWidth="1"/>
    <col min="9017" max="9017" width="20.5703125" style="25" customWidth="1"/>
    <col min="9018" max="9018" width="11.7109375" style="25" customWidth="1"/>
    <col min="9019" max="9019" width="10.85546875" style="25" customWidth="1"/>
    <col min="9020" max="9213" width="9.140625" style="25"/>
    <col min="9214" max="9214" width="7.42578125" style="25" customWidth="1"/>
    <col min="9215" max="9215" width="20.28515625" style="25" customWidth="1"/>
    <col min="9216" max="9216" width="24.7109375" style="25" customWidth="1"/>
    <col min="9217" max="9217" width="35.7109375" style="25" customWidth="1"/>
    <col min="9218" max="9218" width="5" style="25" customWidth="1"/>
    <col min="9219" max="9219" width="12.85546875" style="25" customWidth="1"/>
    <col min="9220" max="9220" width="10.7109375" style="25" customWidth="1"/>
    <col min="9221" max="9221" width="7" style="25" customWidth="1"/>
    <col min="9222" max="9222" width="12.28515625" style="25" customWidth="1"/>
    <col min="9223" max="9223" width="10.7109375" style="25" customWidth="1"/>
    <col min="9224" max="9224" width="10.85546875" style="25" customWidth="1"/>
    <col min="9225" max="9225" width="8.85546875" style="25" customWidth="1"/>
    <col min="9226" max="9226" width="13.85546875" style="25" customWidth="1"/>
    <col min="9227" max="9227" width="20.42578125" style="25" customWidth="1"/>
    <col min="9228" max="9228" width="12.28515625" style="25" customWidth="1"/>
    <col min="9229" max="9229" width="19.28515625" style="25" customWidth="1"/>
    <col min="9230" max="9230" width="11.85546875" style="25" customWidth="1"/>
    <col min="9231" max="9231" width="9.140625" style="25" customWidth="1"/>
    <col min="9232" max="9232" width="13.42578125" style="25" customWidth="1"/>
    <col min="9233" max="9233" width="15.28515625" style="25" customWidth="1"/>
    <col min="9234" max="9234" width="15.42578125" style="25" customWidth="1"/>
    <col min="9235" max="9236" width="14.42578125" style="25" customWidth="1"/>
    <col min="9237" max="9237" width="5" style="25" customWidth="1"/>
    <col min="9238" max="9240" width="15.140625" style="25" customWidth="1"/>
    <col min="9241" max="9241" width="4.28515625" style="25" customWidth="1"/>
    <col min="9242" max="9242" width="16" style="25" customWidth="1"/>
    <col min="9243" max="9243" width="17.140625" style="25" customWidth="1"/>
    <col min="9244" max="9244" width="18.28515625" style="25" customWidth="1"/>
    <col min="9245" max="9245" width="4.85546875" style="25" customWidth="1"/>
    <col min="9246" max="9246" width="16" style="25" customWidth="1"/>
    <col min="9247" max="9247" width="17.140625" style="25" customWidth="1"/>
    <col min="9248" max="9248" width="18.28515625" style="25" customWidth="1"/>
    <col min="9249" max="9249" width="13.7109375" style="25" customWidth="1"/>
    <col min="9250" max="9250" width="16" style="25" customWidth="1"/>
    <col min="9251" max="9251" width="17.140625" style="25" customWidth="1"/>
    <col min="9252" max="9252" width="18.28515625" style="25" customWidth="1"/>
    <col min="9253" max="9253" width="13.7109375" style="25" customWidth="1"/>
    <col min="9254" max="9254" width="16" style="25" customWidth="1"/>
    <col min="9255" max="9255" width="17.140625" style="25" customWidth="1"/>
    <col min="9256" max="9256" width="18.28515625" style="25" customWidth="1"/>
    <col min="9257" max="9257" width="13.7109375" style="25" customWidth="1"/>
    <col min="9258" max="9258" width="16" style="25" customWidth="1"/>
    <col min="9259" max="9259" width="17.140625" style="25" customWidth="1"/>
    <col min="9260" max="9263" width="18.28515625" style="25" customWidth="1"/>
    <col min="9264" max="9264" width="15" style="25" customWidth="1"/>
    <col min="9265" max="9265" width="15.7109375" style="25" customWidth="1"/>
    <col min="9266" max="9266" width="49" style="25" customWidth="1"/>
    <col min="9267" max="9267" width="19.42578125" style="25" customWidth="1"/>
    <col min="9268" max="9268" width="14.5703125" style="25" customWidth="1"/>
    <col min="9269" max="9269" width="12.28515625" style="25" customWidth="1"/>
    <col min="9270" max="9270" width="14.5703125" style="25" customWidth="1"/>
    <col min="9271" max="9271" width="11.7109375" style="25" customWidth="1"/>
    <col min="9272" max="9272" width="14" style="25" customWidth="1"/>
    <col min="9273" max="9273" width="20.5703125" style="25" customWidth="1"/>
    <col min="9274" max="9274" width="11.7109375" style="25" customWidth="1"/>
    <col min="9275" max="9275" width="10.85546875" style="25" customWidth="1"/>
    <col min="9276" max="9469" width="9.140625" style="25"/>
    <col min="9470" max="9470" width="7.42578125" style="25" customWidth="1"/>
    <col min="9471" max="9471" width="20.28515625" style="25" customWidth="1"/>
    <col min="9472" max="9472" width="24.7109375" style="25" customWidth="1"/>
    <col min="9473" max="9473" width="35.7109375" style="25" customWidth="1"/>
    <col min="9474" max="9474" width="5" style="25" customWidth="1"/>
    <col min="9475" max="9475" width="12.85546875" style="25" customWidth="1"/>
    <col min="9476" max="9476" width="10.7109375" style="25" customWidth="1"/>
    <col min="9477" max="9477" width="7" style="25" customWidth="1"/>
    <col min="9478" max="9478" width="12.28515625" style="25" customWidth="1"/>
    <col min="9479" max="9479" width="10.7109375" style="25" customWidth="1"/>
    <col min="9480" max="9480" width="10.85546875" style="25" customWidth="1"/>
    <col min="9481" max="9481" width="8.85546875" style="25" customWidth="1"/>
    <col min="9482" max="9482" width="13.85546875" style="25" customWidth="1"/>
    <col min="9483" max="9483" width="20.42578125" style="25" customWidth="1"/>
    <col min="9484" max="9484" width="12.28515625" style="25" customWidth="1"/>
    <col min="9485" max="9485" width="19.28515625" style="25" customWidth="1"/>
    <col min="9486" max="9486" width="11.85546875" style="25" customWidth="1"/>
    <col min="9487" max="9487" width="9.140625" style="25" customWidth="1"/>
    <col min="9488" max="9488" width="13.42578125" style="25" customWidth="1"/>
    <col min="9489" max="9489" width="15.28515625" style="25" customWidth="1"/>
    <col min="9490" max="9490" width="15.42578125" style="25" customWidth="1"/>
    <col min="9491" max="9492" width="14.42578125" style="25" customWidth="1"/>
    <col min="9493" max="9493" width="5" style="25" customWidth="1"/>
    <col min="9494" max="9496" width="15.140625" style="25" customWidth="1"/>
    <col min="9497" max="9497" width="4.28515625" style="25" customWidth="1"/>
    <col min="9498" max="9498" width="16" style="25" customWidth="1"/>
    <col min="9499" max="9499" width="17.140625" style="25" customWidth="1"/>
    <col min="9500" max="9500" width="18.28515625" style="25" customWidth="1"/>
    <col min="9501" max="9501" width="4.85546875" style="25" customWidth="1"/>
    <col min="9502" max="9502" width="16" style="25" customWidth="1"/>
    <col min="9503" max="9503" width="17.140625" style="25" customWidth="1"/>
    <col min="9504" max="9504" width="18.28515625" style="25" customWidth="1"/>
    <col min="9505" max="9505" width="13.7109375" style="25" customWidth="1"/>
    <col min="9506" max="9506" width="16" style="25" customWidth="1"/>
    <col min="9507" max="9507" width="17.140625" style="25" customWidth="1"/>
    <col min="9508" max="9508" width="18.28515625" style="25" customWidth="1"/>
    <col min="9509" max="9509" width="13.7109375" style="25" customWidth="1"/>
    <col min="9510" max="9510" width="16" style="25" customWidth="1"/>
    <col min="9511" max="9511" width="17.140625" style="25" customWidth="1"/>
    <col min="9512" max="9512" width="18.28515625" style="25" customWidth="1"/>
    <col min="9513" max="9513" width="13.7109375" style="25" customWidth="1"/>
    <col min="9514" max="9514" width="16" style="25" customWidth="1"/>
    <col min="9515" max="9515" width="17.140625" style="25" customWidth="1"/>
    <col min="9516" max="9519" width="18.28515625" style="25" customWidth="1"/>
    <col min="9520" max="9520" width="15" style="25" customWidth="1"/>
    <col min="9521" max="9521" width="15.7109375" style="25" customWidth="1"/>
    <col min="9522" max="9522" width="49" style="25" customWidth="1"/>
    <col min="9523" max="9523" width="19.42578125" style="25" customWidth="1"/>
    <col min="9524" max="9524" width="14.5703125" style="25" customWidth="1"/>
    <col min="9525" max="9525" width="12.28515625" style="25" customWidth="1"/>
    <col min="9526" max="9526" width="14.5703125" style="25" customWidth="1"/>
    <col min="9527" max="9527" width="11.7109375" style="25" customWidth="1"/>
    <col min="9528" max="9528" width="14" style="25" customWidth="1"/>
    <col min="9529" max="9529" width="20.5703125" style="25" customWidth="1"/>
    <col min="9530" max="9530" width="11.7109375" style="25" customWidth="1"/>
    <col min="9531" max="9531" width="10.85546875" style="25" customWidth="1"/>
    <col min="9532" max="9725" width="9.140625" style="25"/>
    <col min="9726" max="9726" width="7.42578125" style="25" customWidth="1"/>
    <col min="9727" max="9727" width="20.28515625" style="25" customWidth="1"/>
    <col min="9728" max="9728" width="24.7109375" style="25" customWidth="1"/>
    <col min="9729" max="9729" width="35.7109375" style="25" customWidth="1"/>
    <col min="9730" max="9730" width="5" style="25" customWidth="1"/>
    <col min="9731" max="9731" width="12.85546875" style="25" customWidth="1"/>
    <col min="9732" max="9732" width="10.7109375" style="25" customWidth="1"/>
    <col min="9733" max="9733" width="7" style="25" customWidth="1"/>
    <col min="9734" max="9734" width="12.28515625" style="25" customWidth="1"/>
    <col min="9735" max="9735" width="10.7109375" style="25" customWidth="1"/>
    <col min="9736" max="9736" width="10.85546875" style="25" customWidth="1"/>
    <col min="9737" max="9737" width="8.85546875" style="25" customWidth="1"/>
    <col min="9738" max="9738" width="13.85546875" style="25" customWidth="1"/>
    <col min="9739" max="9739" width="20.42578125" style="25" customWidth="1"/>
    <col min="9740" max="9740" width="12.28515625" style="25" customWidth="1"/>
    <col min="9741" max="9741" width="19.28515625" style="25" customWidth="1"/>
    <col min="9742" max="9742" width="11.85546875" style="25" customWidth="1"/>
    <col min="9743" max="9743" width="9.140625" style="25" customWidth="1"/>
    <col min="9744" max="9744" width="13.42578125" style="25" customWidth="1"/>
    <col min="9745" max="9745" width="15.28515625" style="25" customWidth="1"/>
    <col min="9746" max="9746" width="15.42578125" style="25" customWidth="1"/>
    <col min="9747" max="9748" width="14.42578125" style="25" customWidth="1"/>
    <col min="9749" max="9749" width="5" style="25" customWidth="1"/>
    <col min="9750" max="9752" width="15.140625" style="25" customWidth="1"/>
    <col min="9753" max="9753" width="4.28515625" style="25" customWidth="1"/>
    <col min="9754" max="9754" width="16" style="25" customWidth="1"/>
    <col min="9755" max="9755" width="17.140625" style="25" customWidth="1"/>
    <col min="9756" max="9756" width="18.28515625" style="25" customWidth="1"/>
    <col min="9757" max="9757" width="4.85546875" style="25" customWidth="1"/>
    <col min="9758" max="9758" width="16" style="25" customWidth="1"/>
    <col min="9759" max="9759" width="17.140625" style="25" customWidth="1"/>
    <col min="9760" max="9760" width="18.28515625" style="25" customWidth="1"/>
    <col min="9761" max="9761" width="13.7109375" style="25" customWidth="1"/>
    <col min="9762" max="9762" width="16" style="25" customWidth="1"/>
    <col min="9763" max="9763" width="17.140625" style="25" customWidth="1"/>
    <col min="9764" max="9764" width="18.28515625" style="25" customWidth="1"/>
    <col min="9765" max="9765" width="13.7109375" style="25" customWidth="1"/>
    <col min="9766" max="9766" width="16" style="25" customWidth="1"/>
    <col min="9767" max="9767" width="17.140625" style="25" customWidth="1"/>
    <col min="9768" max="9768" width="18.28515625" style="25" customWidth="1"/>
    <col min="9769" max="9769" width="13.7109375" style="25" customWidth="1"/>
    <col min="9770" max="9770" width="16" style="25" customWidth="1"/>
    <col min="9771" max="9771" width="17.140625" style="25" customWidth="1"/>
    <col min="9772" max="9775" width="18.28515625" style="25" customWidth="1"/>
    <col min="9776" max="9776" width="15" style="25" customWidth="1"/>
    <col min="9777" max="9777" width="15.7109375" style="25" customWidth="1"/>
    <col min="9778" max="9778" width="49" style="25" customWidth="1"/>
    <col min="9779" max="9779" width="19.42578125" style="25" customWidth="1"/>
    <col min="9780" max="9780" width="14.5703125" style="25" customWidth="1"/>
    <col min="9781" max="9781" width="12.28515625" style="25" customWidth="1"/>
    <col min="9782" max="9782" width="14.5703125" style="25" customWidth="1"/>
    <col min="9783" max="9783" width="11.7109375" style="25" customWidth="1"/>
    <col min="9784" max="9784" width="14" style="25" customWidth="1"/>
    <col min="9785" max="9785" width="20.5703125" style="25" customWidth="1"/>
    <col min="9786" max="9786" width="11.7109375" style="25" customWidth="1"/>
    <col min="9787" max="9787" width="10.85546875" style="25" customWidth="1"/>
    <col min="9788" max="9981" width="9.140625" style="25"/>
    <col min="9982" max="9982" width="7.42578125" style="25" customWidth="1"/>
    <col min="9983" max="9983" width="20.28515625" style="25" customWidth="1"/>
    <col min="9984" max="9984" width="24.7109375" style="25" customWidth="1"/>
    <col min="9985" max="9985" width="35.7109375" style="25" customWidth="1"/>
    <col min="9986" max="9986" width="5" style="25" customWidth="1"/>
    <col min="9987" max="9987" width="12.85546875" style="25" customWidth="1"/>
    <col min="9988" max="9988" width="10.7109375" style="25" customWidth="1"/>
    <col min="9989" max="9989" width="7" style="25" customWidth="1"/>
    <col min="9990" max="9990" width="12.28515625" style="25" customWidth="1"/>
    <col min="9991" max="9991" width="10.7109375" style="25" customWidth="1"/>
    <col min="9992" max="9992" width="10.85546875" style="25" customWidth="1"/>
    <col min="9993" max="9993" width="8.85546875" style="25" customWidth="1"/>
    <col min="9994" max="9994" width="13.85546875" style="25" customWidth="1"/>
    <col min="9995" max="9995" width="20.42578125" style="25" customWidth="1"/>
    <col min="9996" max="9996" width="12.28515625" style="25" customWidth="1"/>
    <col min="9997" max="9997" width="19.28515625" style="25" customWidth="1"/>
    <col min="9998" max="9998" width="11.85546875" style="25" customWidth="1"/>
    <col min="9999" max="9999" width="9.140625" style="25" customWidth="1"/>
    <col min="10000" max="10000" width="13.42578125" style="25" customWidth="1"/>
    <col min="10001" max="10001" width="15.28515625" style="25" customWidth="1"/>
    <col min="10002" max="10002" width="15.42578125" style="25" customWidth="1"/>
    <col min="10003" max="10004" width="14.42578125" style="25" customWidth="1"/>
    <col min="10005" max="10005" width="5" style="25" customWidth="1"/>
    <col min="10006" max="10008" width="15.140625" style="25" customWidth="1"/>
    <col min="10009" max="10009" width="4.28515625" style="25" customWidth="1"/>
    <col min="10010" max="10010" width="16" style="25" customWidth="1"/>
    <col min="10011" max="10011" width="17.140625" style="25" customWidth="1"/>
    <col min="10012" max="10012" width="18.28515625" style="25" customWidth="1"/>
    <col min="10013" max="10013" width="4.85546875" style="25" customWidth="1"/>
    <col min="10014" max="10014" width="16" style="25" customWidth="1"/>
    <col min="10015" max="10015" width="17.140625" style="25" customWidth="1"/>
    <col min="10016" max="10016" width="18.28515625" style="25" customWidth="1"/>
    <col min="10017" max="10017" width="13.7109375" style="25" customWidth="1"/>
    <col min="10018" max="10018" width="16" style="25" customWidth="1"/>
    <col min="10019" max="10019" width="17.140625" style="25" customWidth="1"/>
    <col min="10020" max="10020" width="18.28515625" style="25" customWidth="1"/>
    <col min="10021" max="10021" width="13.7109375" style="25" customWidth="1"/>
    <col min="10022" max="10022" width="16" style="25" customWidth="1"/>
    <col min="10023" max="10023" width="17.140625" style="25" customWidth="1"/>
    <col min="10024" max="10024" width="18.28515625" style="25" customWidth="1"/>
    <col min="10025" max="10025" width="13.7109375" style="25" customWidth="1"/>
    <col min="10026" max="10026" width="16" style="25" customWidth="1"/>
    <col min="10027" max="10027" width="17.140625" style="25" customWidth="1"/>
    <col min="10028" max="10031" width="18.28515625" style="25" customWidth="1"/>
    <col min="10032" max="10032" width="15" style="25" customWidth="1"/>
    <col min="10033" max="10033" width="15.7109375" style="25" customWidth="1"/>
    <col min="10034" max="10034" width="49" style="25" customWidth="1"/>
    <col min="10035" max="10035" width="19.42578125" style="25" customWidth="1"/>
    <col min="10036" max="10036" width="14.5703125" style="25" customWidth="1"/>
    <col min="10037" max="10037" width="12.28515625" style="25" customWidth="1"/>
    <col min="10038" max="10038" width="14.5703125" style="25" customWidth="1"/>
    <col min="10039" max="10039" width="11.7109375" style="25" customWidth="1"/>
    <col min="10040" max="10040" width="14" style="25" customWidth="1"/>
    <col min="10041" max="10041" width="20.5703125" style="25" customWidth="1"/>
    <col min="10042" max="10042" width="11.7109375" style="25" customWidth="1"/>
    <col min="10043" max="10043" width="10.85546875" style="25" customWidth="1"/>
    <col min="10044" max="10237" width="9.140625" style="25"/>
    <col min="10238" max="10238" width="7.42578125" style="25" customWidth="1"/>
    <col min="10239" max="10239" width="20.28515625" style="25" customWidth="1"/>
    <col min="10240" max="10240" width="24.7109375" style="25" customWidth="1"/>
    <col min="10241" max="10241" width="35.7109375" style="25" customWidth="1"/>
    <col min="10242" max="10242" width="5" style="25" customWidth="1"/>
    <col min="10243" max="10243" width="12.85546875" style="25" customWidth="1"/>
    <col min="10244" max="10244" width="10.7109375" style="25" customWidth="1"/>
    <col min="10245" max="10245" width="7" style="25" customWidth="1"/>
    <col min="10246" max="10246" width="12.28515625" style="25" customWidth="1"/>
    <col min="10247" max="10247" width="10.7109375" style="25" customWidth="1"/>
    <col min="10248" max="10248" width="10.85546875" style="25" customWidth="1"/>
    <col min="10249" max="10249" width="8.85546875" style="25" customWidth="1"/>
    <col min="10250" max="10250" width="13.85546875" style="25" customWidth="1"/>
    <col min="10251" max="10251" width="20.42578125" style="25" customWidth="1"/>
    <col min="10252" max="10252" width="12.28515625" style="25" customWidth="1"/>
    <col min="10253" max="10253" width="19.28515625" style="25" customWidth="1"/>
    <col min="10254" max="10254" width="11.85546875" style="25" customWidth="1"/>
    <col min="10255" max="10255" width="9.140625" style="25" customWidth="1"/>
    <col min="10256" max="10256" width="13.42578125" style="25" customWidth="1"/>
    <col min="10257" max="10257" width="15.28515625" style="25" customWidth="1"/>
    <col min="10258" max="10258" width="15.42578125" style="25" customWidth="1"/>
    <col min="10259" max="10260" width="14.42578125" style="25" customWidth="1"/>
    <col min="10261" max="10261" width="5" style="25" customWidth="1"/>
    <col min="10262" max="10264" width="15.140625" style="25" customWidth="1"/>
    <col min="10265" max="10265" width="4.28515625" style="25" customWidth="1"/>
    <col min="10266" max="10266" width="16" style="25" customWidth="1"/>
    <col min="10267" max="10267" width="17.140625" style="25" customWidth="1"/>
    <col min="10268" max="10268" width="18.28515625" style="25" customWidth="1"/>
    <col min="10269" max="10269" width="4.85546875" style="25" customWidth="1"/>
    <col min="10270" max="10270" width="16" style="25" customWidth="1"/>
    <col min="10271" max="10271" width="17.140625" style="25" customWidth="1"/>
    <col min="10272" max="10272" width="18.28515625" style="25" customWidth="1"/>
    <col min="10273" max="10273" width="13.7109375" style="25" customWidth="1"/>
    <col min="10274" max="10274" width="16" style="25" customWidth="1"/>
    <col min="10275" max="10275" width="17.140625" style="25" customWidth="1"/>
    <col min="10276" max="10276" width="18.28515625" style="25" customWidth="1"/>
    <col min="10277" max="10277" width="13.7109375" style="25" customWidth="1"/>
    <col min="10278" max="10278" width="16" style="25" customWidth="1"/>
    <col min="10279" max="10279" width="17.140625" style="25" customWidth="1"/>
    <col min="10280" max="10280" width="18.28515625" style="25" customWidth="1"/>
    <col min="10281" max="10281" width="13.7109375" style="25" customWidth="1"/>
    <col min="10282" max="10282" width="16" style="25" customWidth="1"/>
    <col min="10283" max="10283" width="17.140625" style="25" customWidth="1"/>
    <col min="10284" max="10287" width="18.28515625" style="25" customWidth="1"/>
    <col min="10288" max="10288" width="15" style="25" customWidth="1"/>
    <col min="10289" max="10289" width="15.7109375" style="25" customWidth="1"/>
    <col min="10290" max="10290" width="49" style="25" customWidth="1"/>
    <col min="10291" max="10291" width="19.42578125" style="25" customWidth="1"/>
    <col min="10292" max="10292" width="14.5703125" style="25" customWidth="1"/>
    <col min="10293" max="10293" width="12.28515625" style="25" customWidth="1"/>
    <col min="10294" max="10294" width="14.5703125" style="25" customWidth="1"/>
    <col min="10295" max="10295" width="11.7109375" style="25" customWidth="1"/>
    <col min="10296" max="10296" width="14" style="25" customWidth="1"/>
    <col min="10297" max="10297" width="20.5703125" style="25" customWidth="1"/>
    <col min="10298" max="10298" width="11.7109375" style="25" customWidth="1"/>
    <col min="10299" max="10299" width="10.85546875" style="25" customWidth="1"/>
    <col min="10300" max="10493" width="9.140625" style="25"/>
    <col min="10494" max="10494" width="7.42578125" style="25" customWidth="1"/>
    <col min="10495" max="10495" width="20.28515625" style="25" customWidth="1"/>
    <col min="10496" max="10496" width="24.7109375" style="25" customWidth="1"/>
    <col min="10497" max="10497" width="35.7109375" style="25" customWidth="1"/>
    <col min="10498" max="10498" width="5" style="25" customWidth="1"/>
    <col min="10499" max="10499" width="12.85546875" style="25" customWidth="1"/>
    <col min="10500" max="10500" width="10.7109375" style="25" customWidth="1"/>
    <col min="10501" max="10501" width="7" style="25" customWidth="1"/>
    <col min="10502" max="10502" width="12.28515625" style="25" customWidth="1"/>
    <col min="10503" max="10503" width="10.7109375" style="25" customWidth="1"/>
    <col min="10504" max="10504" width="10.85546875" style="25" customWidth="1"/>
    <col min="10505" max="10505" width="8.85546875" style="25" customWidth="1"/>
    <col min="10506" max="10506" width="13.85546875" style="25" customWidth="1"/>
    <col min="10507" max="10507" width="20.42578125" style="25" customWidth="1"/>
    <col min="10508" max="10508" width="12.28515625" style="25" customWidth="1"/>
    <col min="10509" max="10509" width="19.28515625" style="25" customWidth="1"/>
    <col min="10510" max="10510" width="11.85546875" style="25" customWidth="1"/>
    <col min="10511" max="10511" width="9.140625" style="25" customWidth="1"/>
    <col min="10512" max="10512" width="13.42578125" style="25" customWidth="1"/>
    <col min="10513" max="10513" width="15.28515625" style="25" customWidth="1"/>
    <col min="10514" max="10514" width="15.42578125" style="25" customWidth="1"/>
    <col min="10515" max="10516" width="14.42578125" style="25" customWidth="1"/>
    <col min="10517" max="10517" width="5" style="25" customWidth="1"/>
    <col min="10518" max="10520" width="15.140625" style="25" customWidth="1"/>
    <col min="10521" max="10521" width="4.28515625" style="25" customWidth="1"/>
    <col min="10522" max="10522" width="16" style="25" customWidth="1"/>
    <col min="10523" max="10523" width="17.140625" style="25" customWidth="1"/>
    <col min="10524" max="10524" width="18.28515625" style="25" customWidth="1"/>
    <col min="10525" max="10525" width="4.85546875" style="25" customWidth="1"/>
    <col min="10526" max="10526" width="16" style="25" customWidth="1"/>
    <col min="10527" max="10527" width="17.140625" style="25" customWidth="1"/>
    <col min="10528" max="10528" width="18.28515625" style="25" customWidth="1"/>
    <col min="10529" max="10529" width="13.7109375" style="25" customWidth="1"/>
    <col min="10530" max="10530" width="16" style="25" customWidth="1"/>
    <col min="10531" max="10531" width="17.140625" style="25" customWidth="1"/>
    <col min="10532" max="10532" width="18.28515625" style="25" customWidth="1"/>
    <col min="10533" max="10533" width="13.7109375" style="25" customWidth="1"/>
    <col min="10534" max="10534" width="16" style="25" customWidth="1"/>
    <col min="10535" max="10535" width="17.140625" style="25" customWidth="1"/>
    <col min="10536" max="10536" width="18.28515625" style="25" customWidth="1"/>
    <col min="10537" max="10537" width="13.7109375" style="25" customWidth="1"/>
    <col min="10538" max="10538" width="16" style="25" customWidth="1"/>
    <col min="10539" max="10539" width="17.140625" style="25" customWidth="1"/>
    <col min="10540" max="10543" width="18.28515625" style="25" customWidth="1"/>
    <col min="10544" max="10544" width="15" style="25" customWidth="1"/>
    <col min="10545" max="10545" width="15.7109375" style="25" customWidth="1"/>
    <col min="10546" max="10546" width="49" style="25" customWidth="1"/>
    <col min="10547" max="10547" width="19.42578125" style="25" customWidth="1"/>
    <col min="10548" max="10548" width="14.5703125" style="25" customWidth="1"/>
    <col min="10549" max="10549" width="12.28515625" style="25" customWidth="1"/>
    <col min="10550" max="10550" width="14.5703125" style="25" customWidth="1"/>
    <col min="10551" max="10551" width="11.7109375" style="25" customWidth="1"/>
    <col min="10552" max="10552" width="14" style="25" customWidth="1"/>
    <col min="10553" max="10553" width="20.5703125" style="25" customWidth="1"/>
    <col min="10554" max="10554" width="11.7109375" style="25" customWidth="1"/>
    <col min="10555" max="10555" width="10.85546875" style="25" customWidth="1"/>
    <col min="10556" max="10749" width="9.140625" style="25"/>
    <col min="10750" max="10750" width="7.42578125" style="25" customWidth="1"/>
    <col min="10751" max="10751" width="20.28515625" style="25" customWidth="1"/>
    <col min="10752" max="10752" width="24.7109375" style="25" customWidth="1"/>
    <col min="10753" max="10753" width="35.7109375" style="25" customWidth="1"/>
    <col min="10754" max="10754" width="5" style="25" customWidth="1"/>
    <col min="10755" max="10755" width="12.85546875" style="25" customWidth="1"/>
    <col min="10756" max="10756" width="10.7109375" style="25" customWidth="1"/>
    <col min="10757" max="10757" width="7" style="25" customWidth="1"/>
    <col min="10758" max="10758" width="12.28515625" style="25" customWidth="1"/>
    <col min="10759" max="10759" width="10.7109375" style="25" customWidth="1"/>
    <col min="10760" max="10760" width="10.85546875" style="25" customWidth="1"/>
    <col min="10761" max="10761" width="8.85546875" style="25" customWidth="1"/>
    <col min="10762" max="10762" width="13.85546875" style="25" customWidth="1"/>
    <col min="10763" max="10763" width="20.42578125" style="25" customWidth="1"/>
    <col min="10764" max="10764" width="12.28515625" style="25" customWidth="1"/>
    <col min="10765" max="10765" width="19.28515625" style="25" customWidth="1"/>
    <col min="10766" max="10766" width="11.85546875" style="25" customWidth="1"/>
    <col min="10767" max="10767" width="9.140625" style="25" customWidth="1"/>
    <col min="10768" max="10768" width="13.42578125" style="25" customWidth="1"/>
    <col min="10769" max="10769" width="15.28515625" style="25" customWidth="1"/>
    <col min="10770" max="10770" width="15.42578125" style="25" customWidth="1"/>
    <col min="10771" max="10772" width="14.42578125" style="25" customWidth="1"/>
    <col min="10773" max="10773" width="5" style="25" customWidth="1"/>
    <col min="10774" max="10776" width="15.140625" style="25" customWidth="1"/>
    <col min="10777" max="10777" width="4.28515625" style="25" customWidth="1"/>
    <col min="10778" max="10778" width="16" style="25" customWidth="1"/>
    <col min="10779" max="10779" width="17.140625" style="25" customWidth="1"/>
    <col min="10780" max="10780" width="18.28515625" style="25" customWidth="1"/>
    <col min="10781" max="10781" width="4.85546875" style="25" customWidth="1"/>
    <col min="10782" max="10782" width="16" style="25" customWidth="1"/>
    <col min="10783" max="10783" width="17.140625" style="25" customWidth="1"/>
    <col min="10784" max="10784" width="18.28515625" style="25" customWidth="1"/>
    <col min="10785" max="10785" width="13.7109375" style="25" customWidth="1"/>
    <col min="10786" max="10786" width="16" style="25" customWidth="1"/>
    <col min="10787" max="10787" width="17.140625" style="25" customWidth="1"/>
    <col min="10788" max="10788" width="18.28515625" style="25" customWidth="1"/>
    <col min="10789" max="10789" width="13.7109375" style="25" customWidth="1"/>
    <col min="10790" max="10790" width="16" style="25" customWidth="1"/>
    <col min="10791" max="10791" width="17.140625" style="25" customWidth="1"/>
    <col min="10792" max="10792" width="18.28515625" style="25" customWidth="1"/>
    <col min="10793" max="10793" width="13.7109375" style="25" customWidth="1"/>
    <col min="10794" max="10794" width="16" style="25" customWidth="1"/>
    <col min="10795" max="10795" width="17.140625" style="25" customWidth="1"/>
    <col min="10796" max="10799" width="18.28515625" style="25" customWidth="1"/>
    <col min="10800" max="10800" width="15" style="25" customWidth="1"/>
    <col min="10801" max="10801" width="15.7109375" style="25" customWidth="1"/>
    <col min="10802" max="10802" width="49" style="25" customWidth="1"/>
    <col min="10803" max="10803" width="19.42578125" style="25" customWidth="1"/>
    <col min="10804" max="10804" width="14.5703125" style="25" customWidth="1"/>
    <col min="10805" max="10805" width="12.28515625" style="25" customWidth="1"/>
    <col min="10806" max="10806" width="14.5703125" style="25" customWidth="1"/>
    <col min="10807" max="10807" width="11.7109375" style="25" customWidth="1"/>
    <col min="10808" max="10808" width="14" style="25" customWidth="1"/>
    <col min="10809" max="10809" width="20.5703125" style="25" customWidth="1"/>
    <col min="10810" max="10810" width="11.7109375" style="25" customWidth="1"/>
    <col min="10811" max="10811" width="10.85546875" style="25" customWidth="1"/>
    <col min="10812" max="11005" width="9.140625" style="25"/>
    <col min="11006" max="11006" width="7.42578125" style="25" customWidth="1"/>
    <col min="11007" max="11007" width="20.28515625" style="25" customWidth="1"/>
    <col min="11008" max="11008" width="24.7109375" style="25" customWidth="1"/>
    <col min="11009" max="11009" width="35.7109375" style="25" customWidth="1"/>
    <col min="11010" max="11010" width="5" style="25" customWidth="1"/>
    <col min="11011" max="11011" width="12.85546875" style="25" customWidth="1"/>
    <col min="11012" max="11012" width="10.7109375" style="25" customWidth="1"/>
    <col min="11013" max="11013" width="7" style="25" customWidth="1"/>
    <col min="11014" max="11014" width="12.28515625" style="25" customWidth="1"/>
    <col min="11015" max="11015" width="10.7109375" style="25" customWidth="1"/>
    <col min="11016" max="11016" width="10.85546875" style="25" customWidth="1"/>
    <col min="11017" max="11017" width="8.85546875" style="25" customWidth="1"/>
    <col min="11018" max="11018" width="13.85546875" style="25" customWidth="1"/>
    <col min="11019" max="11019" width="20.42578125" style="25" customWidth="1"/>
    <col min="11020" max="11020" width="12.28515625" style="25" customWidth="1"/>
    <col min="11021" max="11021" width="19.28515625" style="25" customWidth="1"/>
    <col min="11022" max="11022" width="11.85546875" style="25" customWidth="1"/>
    <col min="11023" max="11023" width="9.140625" style="25" customWidth="1"/>
    <col min="11024" max="11024" width="13.42578125" style="25" customWidth="1"/>
    <col min="11025" max="11025" width="15.28515625" style="25" customWidth="1"/>
    <col min="11026" max="11026" width="15.42578125" style="25" customWidth="1"/>
    <col min="11027" max="11028" width="14.42578125" style="25" customWidth="1"/>
    <col min="11029" max="11029" width="5" style="25" customWidth="1"/>
    <col min="11030" max="11032" width="15.140625" style="25" customWidth="1"/>
    <col min="11033" max="11033" width="4.28515625" style="25" customWidth="1"/>
    <col min="11034" max="11034" width="16" style="25" customWidth="1"/>
    <col min="11035" max="11035" width="17.140625" style="25" customWidth="1"/>
    <col min="11036" max="11036" width="18.28515625" style="25" customWidth="1"/>
    <col min="11037" max="11037" width="4.85546875" style="25" customWidth="1"/>
    <col min="11038" max="11038" width="16" style="25" customWidth="1"/>
    <col min="11039" max="11039" width="17.140625" style="25" customWidth="1"/>
    <col min="11040" max="11040" width="18.28515625" style="25" customWidth="1"/>
    <col min="11041" max="11041" width="13.7109375" style="25" customWidth="1"/>
    <col min="11042" max="11042" width="16" style="25" customWidth="1"/>
    <col min="11043" max="11043" width="17.140625" style="25" customWidth="1"/>
    <col min="11044" max="11044" width="18.28515625" style="25" customWidth="1"/>
    <col min="11045" max="11045" width="13.7109375" style="25" customWidth="1"/>
    <col min="11046" max="11046" width="16" style="25" customWidth="1"/>
    <col min="11047" max="11047" width="17.140625" style="25" customWidth="1"/>
    <col min="11048" max="11048" width="18.28515625" style="25" customWidth="1"/>
    <col min="11049" max="11049" width="13.7109375" style="25" customWidth="1"/>
    <col min="11050" max="11050" width="16" style="25" customWidth="1"/>
    <col min="11051" max="11051" width="17.140625" style="25" customWidth="1"/>
    <col min="11052" max="11055" width="18.28515625" style="25" customWidth="1"/>
    <col min="11056" max="11056" width="15" style="25" customWidth="1"/>
    <col min="11057" max="11057" width="15.7109375" style="25" customWidth="1"/>
    <col min="11058" max="11058" width="49" style="25" customWidth="1"/>
    <col min="11059" max="11059" width="19.42578125" style="25" customWidth="1"/>
    <col min="11060" max="11060" width="14.5703125" style="25" customWidth="1"/>
    <col min="11061" max="11061" width="12.28515625" style="25" customWidth="1"/>
    <col min="11062" max="11062" width="14.5703125" style="25" customWidth="1"/>
    <col min="11063" max="11063" width="11.7109375" style="25" customWidth="1"/>
    <col min="11064" max="11064" width="14" style="25" customWidth="1"/>
    <col min="11065" max="11065" width="20.5703125" style="25" customWidth="1"/>
    <col min="11066" max="11066" width="11.7109375" style="25" customWidth="1"/>
    <col min="11067" max="11067" width="10.85546875" style="25" customWidth="1"/>
    <col min="11068" max="11261" width="9.140625" style="25"/>
    <col min="11262" max="11262" width="7.42578125" style="25" customWidth="1"/>
    <col min="11263" max="11263" width="20.28515625" style="25" customWidth="1"/>
    <col min="11264" max="11264" width="24.7109375" style="25" customWidth="1"/>
    <col min="11265" max="11265" width="35.7109375" style="25" customWidth="1"/>
    <col min="11266" max="11266" width="5" style="25" customWidth="1"/>
    <col min="11267" max="11267" width="12.85546875" style="25" customWidth="1"/>
    <col min="11268" max="11268" width="10.7109375" style="25" customWidth="1"/>
    <col min="11269" max="11269" width="7" style="25" customWidth="1"/>
    <col min="11270" max="11270" width="12.28515625" style="25" customWidth="1"/>
    <col min="11271" max="11271" width="10.7109375" style="25" customWidth="1"/>
    <col min="11272" max="11272" width="10.85546875" style="25" customWidth="1"/>
    <col min="11273" max="11273" width="8.85546875" style="25" customWidth="1"/>
    <col min="11274" max="11274" width="13.85546875" style="25" customWidth="1"/>
    <col min="11275" max="11275" width="20.42578125" style="25" customWidth="1"/>
    <col min="11276" max="11276" width="12.28515625" style="25" customWidth="1"/>
    <col min="11277" max="11277" width="19.28515625" style="25" customWidth="1"/>
    <col min="11278" max="11278" width="11.85546875" style="25" customWidth="1"/>
    <col min="11279" max="11279" width="9.140625" style="25" customWidth="1"/>
    <col min="11280" max="11280" width="13.42578125" style="25" customWidth="1"/>
    <col min="11281" max="11281" width="15.28515625" style="25" customWidth="1"/>
    <col min="11282" max="11282" width="15.42578125" style="25" customWidth="1"/>
    <col min="11283" max="11284" width="14.42578125" style="25" customWidth="1"/>
    <col min="11285" max="11285" width="5" style="25" customWidth="1"/>
    <col min="11286" max="11288" width="15.140625" style="25" customWidth="1"/>
    <col min="11289" max="11289" width="4.28515625" style="25" customWidth="1"/>
    <col min="11290" max="11290" width="16" style="25" customWidth="1"/>
    <col min="11291" max="11291" width="17.140625" style="25" customWidth="1"/>
    <col min="11292" max="11292" width="18.28515625" style="25" customWidth="1"/>
    <col min="11293" max="11293" width="4.85546875" style="25" customWidth="1"/>
    <col min="11294" max="11294" width="16" style="25" customWidth="1"/>
    <col min="11295" max="11295" width="17.140625" style="25" customWidth="1"/>
    <col min="11296" max="11296" width="18.28515625" style="25" customWidth="1"/>
    <col min="11297" max="11297" width="13.7109375" style="25" customWidth="1"/>
    <col min="11298" max="11298" width="16" style="25" customWidth="1"/>
    <col min="11299" max="11299" width="17.140625" style="25" customWidth="1"/>
    <col min="11300" max="11300" width="18.28515625" style="25" customWidth="1"/>
    <col min="11301" max="11301" width="13.7109375" style="25" customWidth="1"/>
    <col min="11302" max="11302" width="16" style="25" customWidth="1"/>
    <col min="11303" max="11303" width="17.140625" style="25" customWidth="1"/>
    <col min="11304" max="11304" width="18.28515625" style="25" customWidth="1"/>
    <col min="11305" max="11305" width="13.7109375" style="25" customWidth="1"/>
    <col min="11306" max="11306" width="16" style="25" customWidth="1"/>
    <col min="11307" max="11307" width="17.140625" style="25" customWidth="1"/>
    <col min="11308" max="11311" width="18.28515625" style="25" customWidth="1"/>
    <col min="11312" max="11312" width="15" style="25" customWidth="1"/>
    <col min="11313" max="11313" width="15.7109375" style="25" customWidth="1"/>
    <col min="11314" max="11314" width="49" style="25" customWidth="1"/>
    <col min="11315" max="11315" width="19.42578125" style="25" customWidth="1"/>
    <col min="11316" max="11316" width="14.5703125" style="25" customWidth="1"/>
    <col min="11317" max="11317" width="12.28515625" style="25" customWidth="1"/>
    <col min="11318" max="11318" width="14.5703125" style="25" customWidth="1"/>
    <col min="11319" max="11319" width="11.7109375" style="25" customWidth="1"/>
    <col min="11320" max="11320" width="14" style="25" customWidth="1"/>
    <col min="11321" max="11321" width="20.5703125" style="25" customWidth="1"/>
    <col min="11322" max="11322" width="11.7109375" style="25" customWidth="1"/>
    <col min="11323" max="11323" width="10.85546875" style="25" customWidth="1"/>
    <col min="11324" max="11517" width="9.140625" style="25"/>
    <col min="11518" max="11518" width="7.42578125" style="25" customWidth="1"/>
    <col min="11519" max="11519" width="20.28515625" style="25" customWidth="1"/>
    <col min="11520" max="11520" width="24.7109375" style="25" customWidth="1"/>
    <col min="11521" max="11521" width="35.7109375" style="25" customWidth="1"/>
    <col min="11522" max="11522" width="5" style="25" customWidth="1"/>
    <col min="11523" max="11523" width="12.85546875" style="25" customWidth="1"/>
    <col min="11524" max="11524" width="10.7109375" style="25" customWidth="1"/>
    <col min="11525" max="11525" width="7" style="25" customWidth="1"/>
    <col min="11526" max="11526" width="12.28515625" style="25" customWidth="1"/>
    <col min="11527" max="11527" width="10.7109375" style="25" customWidth="1"/>
    <col min="11528" max="11528" width="10.85546875" style="25" customWidth="1"/>
    <col min="11529" max="11529" width="8.85546875" style="25" customWidth="1"/>
    <col min="11530" max="11530" width="13.85546875" style="25" customWidth="1"/>
    <col min="11531" max="11531" width="20.42578125" style="25" customWidth="1"/>
    <col min="11532" max="11532" width="12.28515625" style="25" customWidth="1"/>
    <col min="11533" max="11533" width="19.28515625" style="25" customWidth="1"/>
    <col min="11534" max="11534" width="11.85546875" style="25" customWidth="1"/>
    <col min="11535" max="11535" width="9.140625" style="25" customWidth="1"/>
    <col min="11536" max="11536" width="13.42578125" style="25" customWidth="1"/>
    <col min="11537" max="11537" width="15.28515625" style="25" customWidth="1"/>
    <col min="11538" max="11538" width="15.42578125" style="25" customWidth="1"/>
    <col min="11539" max="11540" width="14.42578125" style="25" customWidth="1"/>
    <col min="11541" max="11541" width="5" style="25" customWidth="1"/>
    <col min="11542" max="11544" width="15.140625" style="25" customWidth="1"/>
    <col min="11545" max="11545" width="4.28515625" style="25" customWidth="1"/>
    <col min="11546" max="11546" width="16" style="25" customWidth="1"/>
    <col min="11547" max="11547" width="17.140625" style="25" customWidth="1"/>
    <col min="11548" max="11548" width="18.28515625" style="25" customWidth="1"/>
    <col min="11549" max="11549" width="4.85546875" style="25" customWidth="1"/>
    <col min="11550" max="11550" width="16" style="25" customWidth="1"/>
    <col min="11551" max="11551" width="17.140625" style="25" customWidth="1"/>
    <col min="11552" max="11552" width="18.28515625" style="25" customWidth="1"/>
    <col min="11553" max="11553" width="13.7109375" style="25" customWidth="1"/>
    <col min="11554" max="11554" width="16" style="25" customWidth="1"/>
    <col min="11555" max="11555" width="17.140625" style="25" customWidth="1"/>
    <col min="11556" max="11556" width="18.28515625" style="25" customWidth="1"/>
    <col min="11557" max="11557" width="13.7109375" style="25" customWidth="1"/>
    <col min="11558" max="11558" width="16" style="25" customWidth="1"/>
    <col min="11559" max="11559" width="17.140625" style="25" customWidth="1"/>
    <col min="11560" max="11560" width="18.28515625" style="25" customWidth="1"/>
    <col min="11561" max="11561" width="13.7109375" style="25" customWidth="1"/>
    <col min="11562" max="11562" width="16" style="25" customWidth="1"/>
    <col min="11563" max="11563" width="17.140625" style="25" customWidth="1"/>
    <col min="11564" max="11567" width="18.28515625" style="25" customWidth="1"/>
    <col min="11568" max="11568" width="15" style="25" customWidth="1"/>
    <col min="11569" max="11569" width="15.7109375" style="25" customWidth="1"/>
    <col min="11570" max="11570" width="49" style="25" customWidth="1"/>
    <col min="11571" max="11571" width="19.42578125" style="25" customWidth="1"/>
    <col min="11572" max="11572" width="14.5703125" style="25" customWidth="1"/>
    <col min="11573" max="11573" width="12.28515625" style="25" customWidth="1"/>
    <col min="11574" max="11574" width="14.5703125" style="25" customWidth="1"/>
    <col min="11575" max="11575" width="11.7109375" style="25" customWidth="1"/>
    <col min="11576" max="11576" width="14" style="25" customWidth="1"/>
    <col min="11577" max="11577" width="20.5703125" style="25" customWidth="1"/>
    <col min="11578" max="11578" width="11.7109375" style="25" customWidth="1"/>
    <col min="11579" max="11579" width="10.85546875" style="25" customWidth="1"/>
    <col min="11580" max="11773" width="9.140625" style="25"/>
    <col min="11774" max="11774" width="7.42578125" style="25" customWidth="1"/>
    <col min="11775" max="11775" width="20.28515625" style="25" customWidth="1"/>
    <col min="11776" max="11776" width="24.7109375" style="25" customWidth="1"/>
    <col min="11777" max="11777" width="35.7109375" style="25" customWidth="1"/>
    <col min="11778" max="11778" width="5" style="25" customWidth="1"/>
    <col min="11779" max="11779" width="12.85546875" style="25" customWidth="1"/>
    <col min="11780" max="11780" width="10.7109375" style="25" customWidth="1"/>
    <col min="11781" max="11781" width="7" style="25" customWidth="1"/>
    <col min="11782" max="11782" width="12.28515625" style="25" customWidth="1"/>
    <col min="11783" max="11783" width="10.7109375" style="25" customWidth="1"/>
    <col min="11784" max="11784" width="10.85546875" style="25" customWidth="1"/>
    <col min="11785" max="11785" width="8.85546875" style="25" customWidth="1"/>
    <col min="11786" max="11786" width="13.85546875" style="25" customWidth="1"/>
    <col min="11787" max="11787" width="20.42578125" style="25" customWidth="1"/>
    <col min="11788" max="11788" width="12.28515625" style="25" customWidth="1"/>
    <col min="11789" max="11789" width="19.28515625" style="25" customWidth="1"/>
    <col min="11790" max="11790" width="11.85546875" style="25" customWidth="1"/>
    <col min="11791" max="11791" width="9.140625" style="25" customWidth="1"/>
    <col min="11792" max="11792" width="13.42578125" style="25" customWidth="1"/>
    <col min="11793" max="11793" width="15.28515625" style="25" customWidth="1"/>
    <col min="11794" max="11794" width="15.42578125" style="25" customWidth="1"/>
    <col min="11795" max="11796" width="14.42578125" style="25" customWidth="1"/>
    <col min="11797" max="11797" width="5" style="25" customWidth="1"/>
    <col min="11798" max="11800" width="15.140625" style="25" customWidth="1"/>
    <col min="11801" max="11801" width="4.28515625" style="25" customWidth="1"/>
    <col min="11802" max="11802" width="16" style="25" customWidth="1"/>
    <col min="11803" max="11803" width="17.140625" style="25" customWidth="1"/>
    <col min="11804" max="11804" width="18.28515625" style="25" customWidth="1"/>
    <col min="11805" max="11805" width="4.85546875" style="25" customWidth="1"/>
    <col min="11806" max="11806" width="16" style="25" customWidth="1"/>
    <col min="11807" max="11807" width="17.140625" style="25" customWidth="1"/>
    <col min="11808" max="11808" width="18.28515625" style="25" customWidth="1"/>
    <col min="11809" max="11809" width="13.7109375" style="25" customWidth="1"/>
    <col min="11810" max="11810" width="16" style="25" customWidth="1"/>
    <col min="11811" max="11811" width="17.140625" style="25" customWidth="1"/>
    <col min="11812" max="11812" width="18.28515625" style="25" customWidth="1"/>
    <col min="11813" max="11813" width="13.7109375" style="25" customWidth="1"/>
    <col min="11814" max="11814" width="16" style="25" customWidth="1"/>
    <col min="11815" max="11815" width="17.140625" style="25" customWidth="1"/>
    <col min="11816" max="11816" width="18.28515625" style="25" customWidth="1"/>
    <col min="11817" max="11817" width="13.7109375" style="25" customWidth="1"/>
    <col min="11818" max="11818" width="16" style="25" customWidth="1"/>
    <col min="11819" max="11819" width="17.140625" style="25" customWidth="1"/>
    <col min="11820" max="11823" width="18.28515625" style="25" customWidth="1"/>
    <col min="11824" max="11824" width="15" style="25" customWidth="1"/>
    <col min="11825" max="11825" width="15.7109375" style="25" customWidth="1"/>
    <col min="11826" max="11826" width="49" style="25" customWidth="1"/>
    <col min="11827" max="11827" width="19.42578125" style="25" customWidth="1"/>
    <col min="11828" max="11828" width="14.5703125" style="25" customWidth="1"/>
    <col min="11829" max="11829" width="12.28515625" style="25" customWidth="1"/>
    <col min="11830" max="11830" width="14.5703125" style="25" customWidth="1"/>
    <col min="11831" max="11831" width="11.7109375" style="25" customWidth="1"/>
    <col min="11832" max="11832" width="14" style="25" customWidth="1"/>
    <col min="11833" max="11833" width="20.5703125" style="25" customWidth="1"/>
    <col min="11834" max="11834" width="11.7109375" style="25" customWidth="1"/>
    <col min="11835" max="11835" width="10.85546875" style="25" customWidth="1"/>
    <col min="11836" max="12029" width="9.140625" style="25"/>
    <col min="12030" max="12030" width="7.42578125" style="25" customWidth="1"/>
    <col min="12031" max="12031" width="20.28515625" style="25" customWidth="1"/>
    <col min="12032" max="12032" width="24.7109375" style="25" customWidth="1"/>
    <col min="12033" max="12033" width="35.7109375" style="25" customWidth="1"/>
    <col min="12034" max="12034" width="5" style="25" customWidth="1"/>
    <col min="12035" max="12035" width="12.85546875" style="25" customWidth="1"/>
    <col min="12036" max="12036" width="10.7109375" style="25" customWidth="1"/>
    <col min="12037" max="12037" width="7" style="25" customWidth="1"/>
    <col min="12038" max="12038" width="12.28515625" style="25" customWidth="1"/>
    <col min="12039" max="12039" width="10.7109375" style="25" customWidth="1"/>
    <col min="12040" max="12040" width="10.85546875" style="25" customWidth="1"/>
    <col min="12041" max="12041" width="8.85546875" style="25" customWidth="1"/>
    <col min="12042" max="12042" width="13.85546875" style="25" customWidth="1"/>
    <col min="12043" max="12043" width="20.42578125" style="25" customWidth="1"/>
    <col min="12044" max="12044" width="12.28515625" style="25" customWidth="1"/>
    <col min="12045" max="12045" width="19.28515625" style="25" customWidth="1"/>
    <col min="12046" max="12046" width="11.85546875" style="25" customWidth="1"/>
    <col min="12047" max="12047" width="9.140625" style="25" customWidth="1"/>
    <col min="12048" max="12048" width="13.42578125" style="25" customWidth="1"/>
    <col min="12049" max="12049" width="15.28515625" style="25" customWidth="1"/>
    <col min="12050" max="12050" width="15.42578125" style="25" customWidth="1"/>
    <col min="12051" max="12052" width="14.42578125" style="25" customWidth="1"/>
    <col min="12053" max="12053" width="5" style="25" customWidth="1"/>
    <col min="12054" max="12056" width="15.140625" style="25" customWidth="1"/>
    <col min="12057" max="12057" width="4.28515625" style="25" customWidth="1"/>
    <col min="12058" max="12058" width="16" style="25" customWidth="1"/>
    <col min="12059" max="12059" width="17.140625" style="25" customWidth="1"/>
    <col min="12060" max="12060" width="18.28515625" style="25" customWidth="1"/>
    <col min="12061" max="12061" width="4.85546875" style="25" customWidth="1"/>
    <col min="12062" max="12062" width="16" style="25" customWidth="1"/>
    <col min="12063" max="12063" width="17.140625" style="25" customWidth="1"/>
    <col min="12064" max="12064" width="18.28515625" style="25" customWidth="1"/>
    <col min="12065" max="12065" width="13.7109375" style="25" customWidth="1"/>
    <col min="12066" max="12066" width="16" style="25" customWidth="1"/>
    <col min="12067" max="12067" width="17.140625" style="25" customWidth="1"/>
    <col min="12068" max="12068" width="18.28515625" style="25" customWidth="1"/>
    <col min="12069" max="12069" width="13.7109375" style="25" customWidth="1"/>
    <col min="12070" max="12070" width="16" style="25" customWidth="1"/>
    <col min="12071" max="12071" width="17.140625" style="25" customWidth="1"/>
    <col min="12072" max="12072" width="18.28515625" style="25" customWidth="1"/>
    <col min="12073" max="12073" width="13.7109375" style="25" customWidth="1"/>
    <col min="12074" max="12074" width="16" style="25" customWidth="1"/>
    <col min="12075" max="12075" width="17.140625" style="25" customWidth="1"/>
    <col min="12076" max="12079" width="18.28515625" style="25" customWidth="1"/>
    <col min="12080" max="12080" width="15" style="25" customWidth="1"/>
    <col min="12081" max="12081" width="15.7109375" style="25" customWidth="1"/>
    <col min="12082" max="12082" width="49" style="25" customWidth="1"/>
    <col min="12083" max="12083" width="19.42578125" style="25" customWidth="1"/>
    <col min="12084" max="12084" width="14.5703125" style="25" customWidth="1"/>
    <col min="12085" max="12085" width="12.28515625" style="25" customWidth="1"/>
    <col min="12086" max="12086" width="14.5703125" style="25" customWidth="1"/>
    <col min="12087" max="12087" width="11.7109375" style="25" customWidth="1"/>
    <col min="12088" max="12088" width="14" style="25" customWidth="1"/>
    <col min="12089" max="12089" width="20.5703125" style="25" customWidth="1"/>
    <col min="12090" max="12090" width="11.7109375" style="25" customWidth="1"/>
    <col min="12091" max="12091" width="10.85546875" style="25" customWidth="1"/>
    <col min="12092" max="12285" width="9.140625" style="25"/>
    <col min="12286" max="12286" width="7.42578125" style="25" customWidth="1"/>
    <col min="12287" max="12287" width="20.28515625" style="25" customWidth="1"/>
    <col min="12288" max="12288" width="24.7109375" style="25" customWidth="1"/>
    <col min="12289" max="12289" width="35.7109375" style="25" customWidth="1"/>
    <col min="12290" max="12290" width="5" style="25" customWidth="1"/>
    <col min="12291" max="12291" width="12.85546875" style="25" customWidth="1"/>
    <col min="12292" max="12292" width="10.7109375" style="25" customWidth="1"/>
    <col min="12293" max="12293" width="7" style="25" customWidth="1"/>
    <col min="12294" max="12294" width="12.28515625" style="25" customWidth="1"/>
    <col min="12295" max="12295" width="10.7109375" style="25" customWidth="1"/>
    <col min="12296" max="12296" width="10.85546875" style="25" customWidth="1"/>
    <col min="12297" max="12297" width="8.85546875" style="25" customWidth="1"/>
    <col min="12298" max="12298" width="13.85546875" style="25" customWidth="1"/>
    <col min="12299" max="12299" width="20.42578125" style="25" customWidth="1"/>
    <col min="12300" max="12300" width="12.28515625" style="25" customWidth="1"/>
    <col min="12301" max="12301" width="19.28515625" style="25" customWidth="1"/>
    <col min="12302" max="12302" width="11.85546875" style="25" customWidth="1"/>
    <col min="12303" max="12303" width="9.140625" style="25" customWidth="1"/>
    <col min="12304" max="12304" width="13.42578125" style="25" customWidth="1"/>
    <col min="12305" max="12305" width="15.28515625" style="25" customWidth="1"/>
    <col min="12306" max="12306" width="15.42578125" style="25" customWidth="1"/>
    <col min="12307" max="12308" width="14.42578125" style="25" customWidth="1"/>
    <col min="12309" max="12309" width="5" style="25" customWidth="1"/>
    <col min="12310" max="12312" width="15.140625" style="25" customWidth="1"/>
    <col min="12313" max="12313" width="4.28515625" style="25" customWidth="1"/>
    <col min="12314" max="12314" width="16" style="25" customWidth="1"/>
    <col min="12315" max="12315" width="17.140625" style="25" customWidth="1"/>
    <col min="12316" max="12316" width="18.28515625" style="25" customWidth="1"/>
    <col min="12317" max="12317" width="4.85546875" style="25" customWidth="1"/>
    <col min="12318" max="12318" width="16" style="25" customWidth="1"/>
    <col min="12319" max="12319" width="17.140625" style="25" customWidth="1"/>
    <col min="12320" max="12320" width="18.28515625" style="25" customWidth="1"/>
    <col min="12321" max="12321" width="13.7109375" style="25" customWidth="1"/>
    <col min="12322" max="12322" width="16" style="25" customWidth="1"/>
    <col min="12323" max="12323" width="17.140625" style="25" customWidth="1"/>
    <col min="12324" max="12324" width="18.28515625" style="25" customWidth="1"/>
    <col min="12325" max="12325" width="13.7109375" style="25" customWidth="1"/>
    <col min="12326" max="12326" width="16" style="25" customWidth="1"/>
    <col min="12327" max="12327" width="17.140625" style="25" customWidth="1"/>
    <col min="12328" max="12328" width="18.28515625" style="25" customWidth="1"/>
    <col min="12329" max="12329" width="13.7109375" style="25" customWidth="1"/>
    <col min="12330" max="12330" width="16" style="25" customWidth="1"/>
    <col min="12331" max="12331" width="17.140625" style="25" customWidth="1"/>
    <col min="12332" max="12335" width="18.28515625" style="25" customWidth="1"/>
    <col min="12336" max="12336" width="15" style="25" customWidth="1"/>
    <col min="12337" max="12337" width="15.7109375" style="25" customWidth="1"/>
    <col min="12338" max="12338" width="49" style="25" customWidth="1"/>
    <col min="12339" max="12339" width="19.42578125" style="25" customWidth="1"/>
    <col min="12340" max="12340" width="14.5703125" style="25" customWidth="1"/>
    <col min="12341" max="12341" width="12.28515625" style="25" customWidth="1"/>
    <col min="12342" max="12342" width="14.5703125" style="25" customWidth="1"/>
    <col min="12343" max="12343" width="11.7109375" style="25" customWidth="1"/>
    <col min="12344" max="12344" width="14" style="25" customWidth="1"/>
    <col min="12345" max="12345" width="20.5703125" style="25" customWidth="1"/>
    <col min="12346" max="12346" width="11.7109375" style="25" customWidth="1"/>
    <col min="12347" max="12347" width="10.85546875" style="25" customWidth="1"/>
    <col min="12348" max="12541" width="9.140625" style="25"/>
    <col min="12542" max="12542" width="7.42578125" style="25" customWidth="1"/>
    <col min="12543" max="12543" width="20.28515625" style="25" customWidth="1"/>
    <col min="12544" max="12544" width="24.7109375" style="25" customWidth="1"/>
    <col min="12545" max="12545" width="35.7109375" style="25" customWidth="1"/>
    <col min="12546" max="12546" width="5" style="25" customWidth="1"/>
    <col min="12547" max="12547" width="12.85546875" style="25" customWidth="1"/>
    <col min="12548" max="12548" width="10.7109375" style="25" customWidth="1"/>
    <col min="12549" max="12549" width="7" style="25" customWidth="1"/>
    <col min="12550" max="12550" width="12.28515625" style="25" customWidth="1"/>
    <col min="12551" max="12551" width="10.7109375" style="25" customWidth="1"/>
    <col min="12552" max="12552" width="10.85546875" style="25" customWidth="1"/>
    <col min="12553" max="12553" width="8.85546875" style="25" customWidth="1"/>
    <col min="12554" max="12554" width="13.85546875" style="25" customWidth="1"/>
    <col min="12555" max="12555" width="20.42578125" style="25" customWidth="1"/>
    <col min="12556" max="12556" width="12.28515625" style="25" customWidth="1"/>
    <col min="12557" max="12557" width="19.28515625" style="25" customWidth="1"/>
    <col min="12558" max="12558" width="11.85546875" style="25" customWidth="1"/>
    <col min="12559" max="12559" width="9.140625" style="25" customWidth="1"/>
    <col min="12560" max="12560" width="13.42578125" style="25" customWidth="1"/>
    <col min="12561" max="12561" width="15.28515625" style="25" customWidth="1"/>
    <col min="12562" max="12562" width="15.42578125" style="25" customWidth="1"/>
    <col min="12563" max="12564" width="14.42578125" style="25" customWidth="1"/>
    <col min="12565" max="12565" width="5" style="25" customWidth="1"/>
    <col min="12566" max="12568" width="15.140625" style="25" customWidth="1"/>
    <col min="12569" max="12569" width="4.28515625" style="25" customWidth="1"/>
    <col min="12570" max="12570" width="16" style="25" customWidth="1"/>
    <col min="12571" max="12571" width="17.140625" style="25" customWidth="1"/>
    <col min="12572" max="12572" width="18.28515625" style="25" customWidth="1"/>
    <col min="12573" max="12573" width="4.85546875" style="25" customWidth="1"/>
    <col min="12574" max="12574" width="16" style="25" customWidth="1"/>
    <col min="12575" max="12575" width="17.140625" style="25" customWidth="1"/>
    <col min="12576" max="12576" width="18.28515625" style="25" customWidth="1"/>
    <col min="12577" max="12577" width="13.7109375" style="25" customWidth="1"/>
    <col min="12578" max="12578" width="16" style="25" customWidth="1"/>
    <col min="12579" max="12579" width="17.140625" style="25" customWidth="1"/>
    <col min="12580" max="12580" width="18.28515625" style="25" customWidth="1"/>
    <col min="12581" max="12581" width="13.7109375" style="25" customWidth="1"/>
    <col min="12582" max="12582" width="16" style="25" customWidth="1"/>
    <col min="12583" max="12583" width="17.140625" style="25" customWidth="1"/>
    <col min="12584" max="12584" width="18.28515625" style="25" customWidth="1"/>
    <col min="12585" max="12585" width="13.7109375" style="25" customWidth="1"/>
    <col min="12586" max="12586" width="16" style="25" customWidth="1"/>
    <col min="12587" max="12587" width="17.140625" style="25" customWidth="1"/>
    <col min="12588" max="12591" width="18.28515625" style="25" customWidth="1"/>
    <col min="12592" max="12592" width="15" style="25" customWidth="1"/>
    <col min="12593" max="12593" width="15.7109375" style="25" customWidth="1"/>
    <col min="12594" max="12594" width="49" style="25" customWidth="1"/>
    <col min="12595" max="12595" width="19.42578125" style="25" customWidth="1"/>
    <col min="12596" max="12596" width="14.5703125" style="25" customWidth="1"/>
    <col min="12597" max="12597" width="12.28515625" style="25" customWidth="1"/>
    <col min="12598" max="12598" width="14.5703125" style="25" customWidth="1"/>
    <col min="12599" max="12599" width="11.7109375" style="25" customWidth="1"/>
    <col min="12600" max="12600" width="14" style="25" customWidth="1"/>
    <col min="12601" max="12601" width="20.5703125" style="25" customWidth="1"/>
    <col min="12602" max="12602" width="11.7109375" style="25" customWidth="1"/>
    <col min="12603" max="12603" width="10.85546875" style="25" customWidth="1"/>
    <col min="12604" max="12797" width="9.140625" style="25"/>
    <col min="12798" max="12798" width="7.42578125" style="25" customWidth="1"/>
    <col min="12799" max="12799" width="20.28515625" style="25" customWidth="1"/>
    <col min="12800" max="12800" width="24.7109375" style="25" customWidth="1"/>
    <col min="12801" max="12801" width="35.7109375" style="25" customWidth="1"/>
    <col min="12802" max="12802" width="5" style="25" customWidth="1"/>
    <col min="12803" max="12803" width="12.85546875" style="25" customWidth="1"/>
    <col min="12804" max="12804" width="10.7109375" style="25" customWidth="1"/>
    <col min="12805" max="12805" width="7" style="25" customWidth="1"/>
    <col min="12806" max="12806" width="12.28515625" style="25" customWidth="1"/>
    <col min="12807" max="12807" width="10.7109375" style="25" customWidth="1"/>
    <col min="12808" max="12808" width="10.85546875" style="25" customWidth="1"/>
    <col min="12809" max="12809" width="8.85546875" style="25" customWidth="1"/>
    <col min="12810" max="12810" width="13.85546875" style="25" customWidth="1"/>
    <col min="12811" max="12811" width="20.42578125" style="25" customWidth="1"/>
    <col min="12812" max="12812" width="12.28515625" style="25" customWidth="1"/>
    <col min="12813" max="12813" width="19.28515625" style="25" customWidth="1"/>
    <col min="12814" max="12814" width="11.85546875" style="25" customWidth="1"/>
    <col min="12815" max="12815" width="9.140625" style="25" customWidth="1"/>
    <col min="12816" max="12816" width="13.42578125" style="25" customWidth="1"/>
    <col min="12817" max="12817" width="15.28515625" style="25" customWidth="1"/>
    <col min="12818" max="12818" width="15.42578125" style="25" customWidth="1"/>
    <col min="12819" max="12820" width="14.42578125" style="25" customWidth="1"/>
    <col min="12821" max="12821" width="5" style="25" customWidth="1"/>
    <col min="12822" max="12824" width="15.140625" style="25" customWidth="1"/>
    <col min="12825" max="12825" width="4.28515625" style="25" customWidth="1"/>
    <col min="12826" max="12826" width="16" style="25" customWidth="1"/>
    <col min="12827" max="12827" width="17.140625" style="25" customWidth="1"/>
    <col min="12828" max="12828" width="18.28515625" style="25" customWidth="1"/>
    <col min="12829" max="12829" width="4.85546875" style="25" customWidth="1"/>
    <col min="12830" max="12830" width="16" style="25" customWidth="1"/>
    <col min="12831" max="12831" width="17.140625" style="25" customWidth="1"/>
    <col min="12832" max="12832" width="18.28515625" style="25" customWidth="1"/>
    <col min="12833" max="12833" width="13.7109375" style="25" customWidth="1"/>
    <col min="12834" max="12834" width="16" style="25" customWidth="1"/>
    <col min="12835" max="12835" width="17.140625" style="25" customWidth="1"/>
    <col min="12836" max="12836" width="18.28515625" style="25" customWidth="1"/>
    <col min="12837" max="12837" width="13.7109375" style="25" customWidth="1"/>
    <col min="12838" max="12838" width="16" style="25" customWidth="1"/>
    <col min="12839" max="12839" width="17.140625" style="25" customWidth="1"/>
    <col min="12840" max="12840" width="18.28515625" style="25" customWidth="1"/>
    <col min="12841" max="12841" width="13.7109375" style="25" customWidth="1"/>
    <col min="12842" max="12842" width="16" style="25" customWidth="1"/>
    <col min="12843" max="12843" width="17.140625" style="25" customWidth="1"/>
    <col min="12844" max="12847" width="18.28515625" style="25" customWidth="1"/>
    <col min="12848" max="12848" width="15" style="25" customWidth="1"/>
    <col min="12849" max="12849" width="15.7109375" style="25" customWidth="1"/>
    <col min="12850" max="12850" width="49" style="25" customWidth="1"/>
    <col min="12851" max="12851" width="19.42578125" style="25" customWidth="1"/>
    <col min="12852" max="12852" width="14.5703125" style="25" customWidth="1"/>
    <col min="12853" max="12853" width="12.28515625" style="25" customWidth="1"/>
    <col min="12854" max="12854" width="14.5703125" style="25" customWidth="1"/>
    <col min="12855" max="12855" width="11.7109375" style="25" customWidth="1"/>
    <col min="12856" max="12856" width="14" style="25" customWidth="1"/>
    <col min="12857" max="12857" width="20.5703125" style="25" customWidth="1"/>
    <col min="12858" max="12858" width="11.7109375" style="25" customWidth="1"/>
    <col min="12859" max="12859" width="10.85546875" style="25" customWidth="1"/>
    <col min="12860" max="13053" width="9.140625" style="25"/>
    <col min="13054" max="13054" width="7.42578125" style="25" customWidth="1"/>
    <col min="13055" max="13055" width="20.28515625" style="25" customWidth="1"/>
    <col min="13056" max="13056" width="24.7109375" style="25" customWidth="1"/>
    <col min="13057" max="13057" width="35.7109375" style="25" customWidth="1"/>
    <col min="13058" max="13058" width="5" style="25" customWidth="1"/>
    <col min="13059" max="13059" width="12.85546875" style="25" customWidth="1"/>
    <col min="13060" max="13060" width="10.7109375" style="25" customWidth="1"/>
    <col min="13061" max="13061" width="7" style="25" customWidth="1"/>
    <col min="13062" max="13062" width="12.28515625" style="25" customWidth="1"/>
    <col min="13063" max="13063" width="10.7109375" style="25" customWidth="1"/>
    <col min="13064" max="13064" width="10.85546875" style="25" customWidth="1"/>
    <col min="13065" max="13065" width="8.85546875" style="25" customWidth="1"/>
    <col min="13066" max="13066" width="13.85546875" style="25" customWidth="1"/>
    <col min="13067" max="13067" width="20.42578125" style="25" customWidth="1"/>
    <col min="13068" max="13068" width="12.28515625" style="25" customWidth="1"/>
    <col min="13069" max="13069" width="19.28515625" style="25" customWidth="1"/>
    <col min="13070" max="13070" width="11.85546875" style="25" customWidth="1"/>
    <col min="13071" max="13071" width="9.140625" style="25" customWidth="1"/>
    <col min="13072" max="13072" width="13.42578125" style="25" customWidth="1"/>
    <col min="13073" max="13073" width="15.28515625" style="25" customWidth="1"/>
    <col min="13074" max="13074" width="15.42578125" style="25" customWidth="1"/>
    <col min="13075" max="13076" width="14.42578125" style="25" customWidth="1"/>
    <col min="13077" max="13077" width="5" style="25" customWidth="1"/>
    <col min="13078" max="13080" width="15.140625" style="25" customWidth="1"/>
    <col min="13081" max="13081" width="4.28515625" style="25" customWidth="1"/>
    <col min="13082" max="13082" width="16" style="25" customWidth="1"/>
    <col min="13083" max="13083" width="17.140625" style="25" customWidth="1"/>
    <col min="13084" max="13084" width="18.28515625" style="25" customWidth="1"/>
    <col min="13085" max="13085" width="4.85546875" style="25" customWidth="1"/>
    <col min="13086" max="13086" width="16" style="25" customWidth="1"/>
    <col min="13087" max="13087" width="17.140625" style="25" customWidth="1"/>
    <col min="13088" max="13088" width="18.28515625" style="25" customWidth="1"/>
    <col min="13089" max="13089" width="13.7109375" style="25" customWidth="1"/>
    <col min="13090" max="13090" width="16" style="25" customWidth="1"/>
    <col min="13091" max="13091" width="17.140625" style="25" customWidth="1"/>
    <col min="13092" max="13092" width="18.28515625" style="25" customWidth="1"/>
    <col min="13093" max="13093" width="13.7109375" style="25" customWidth="1"/>
    <col min="13094" max="13094" width="16" style="25" customWidth="1"/>
    <col min="13095" max="13095" width="17.140625" style="25" customWidth="1"/>
    <col min="13096" max="13096" width="18.28515625" style="25" customWidth="1"/>
    <col min="13097" max="13097" width="13.7109375" style="25" customWidth="1"/>
    <col min="13098" max="13098" width="16" style="25" customWidth="1"/>
    <col min="13099" max="13099" width="17.140625" style="25" customWidth="1"/>
    <col min="13100" max="13103" width="18.28515625" style="25" customWidth="1"/>
    <col min="13104" max="13104" width="15" style="25" customWidth="1"/>
    <col min="13105" max="13105" width="15.7109375" style="25" customWidth="1"/>
    <col min="13106" max="13106" width="49" style="25" customWidth="1"/>
    <col min="13107" max="13107" width="19.42578125" style="25" customWidth="1"/>
    <col min="13108" max="13108" width="14.5703125" style="25" customWidth="1"/>
    <col min="13109" max="13109" width="12.28515625" style="25" customWidth="1"/>
    <col min="13110" max="13110" width="14.5703125" style="25" customWidth="1"/>
    <col min="13111" max="13111" width="11.7109375" style="25" customWidth="1"/>
    <col min="13112" max="13112" width="14" style="25" customWidth="1"/>
    <col min="13113" max="13113" width="20.5703125" style="25" customWidth="1"/>
    <col min="13114" max="13114" width="11.7109375" style="25" customWidth="1"/>
    <col min="13115" max="13115" width="10.85546875" style="25" customWidth="1"/>
    <col min="13116" max="13309" width="9.140625" style="25"/>
    <col min="13310" max="13310" width="7.42578125" style="25" customWidth="1"/>
    <col min="13311" max="13311" width="20.28515625" style="25" customWidth="1"/>
    <col min="13312" max="13312" width="24.7109375" style="25" customWidth="1"/>
    <col min="13313" max="13313" width="35.7109375" style="25" customWidth="1"/>
    <col min="13314" max="13314" width="5" style="25" customWidth="1"/>
    <col min="13315" max="13315" width="12.85546875" style="25" customWidth="1"/>
    <col min="13316" max="13316" width="10.7109375" style="25" customWidth="1"/>
    <col min="13317" max="13317" width="7" style="25" customWidth="1"/>
    <col min="13318" max="13318" width="12.28515625" style="25" customWidth="1"/>
    <col min="13319" max="13319" width="10.7109375" style="25" customWidth="1"/>
    <col min="13320" max="13320" width="10.85546875" style="25" customWidth="1"/>
    <col min="13321" max="13321" width="8.85546875" style="25" customWidth="1"/>
    <col min="13322" max="13322" width="13.85546875" style="25" customWidth="1"/>
    <col min="13323" max="13323" width="20.42578125" style="25" customWidth="1"/>
    <col min="13324" max="13324" width="12.28515625" style="25" customWidth="1"/>
    <col min="13325" max="13325" width="19.28515625" style="25" customWidth="1"/>
    <col min="13326" max="13326" width="11.85546875" style="25" customWidth="1"/>
    <col min="13327" max="13327" width="9.140625" style="25" customWidth="1"/>
    <col min="13328" max="13328" width="13.42578125" style="25" customWidth="1"/>
    <col min="13329" max="13329" width="15.28515625" style="25" customWidth="1"/>
    <col min="13330" max="13330" width="15.42578125" style="25" customWidth="1"/>
    <col min="13331" max="13332" width="14.42578125" style="25" customWidth="1"/>
    <col min="13333" max="13333" width="5" style="25" customWidth="1"/>
    <col min="13334" max="13336" width="15.140625" style="25" customWidth="1"/>
    <col min="13337" max="13337" width="4.28515625" style="25" customWidth="1"/>
    <col min="13338" max="13338" width="16" style="25" customWidth="1"/>
    <col min="13339" max="13339" width="17.140625" style="25" customWidth="1"/>
    <col min="13340" max="13340" width="18.28515625" style="25" customWidth="1"/>
    <col min="13341" max="13341" width="4.85546875" style="25" customWidth="1"/>
    <col min="13342" max="13342" width="16" style="25" customWidth="1"/>
    <col min="13343" max="13343" width="17.140625" style="25" customWidth="1"/>
    <col min="13344" max="13344" width="18.28515625" style="25" customWidth="1"/>
    <col min="13345" max="13345" width="13.7109375" style="25" customWidth="1"/>
    <col min="13346" max="13346" width="16" style="25" customWidth="1"/>
    <col min="13347" max="13347" width="17.140625" style="25" customWidth="1"/>
    <col min="13348" max="13348" width="18.28515625" style="25" customWidth="1"/>
    <col min="13349" max="13349" width="13.7109375" style="25" customWidth="1"/>
    <col min="13350" max="13350" width="16" style="25" customWidth="1"/>
    <col min="13351" max="13351" width="17.140625" style="25" customWidth="1"/>
    <col min="13352" max="13352" width="18.28515625" style="25" customWidth="1"/>
    <col min="13353" max="13353" width="13.7109375" style="25" customWidth="1"/>
    <col min="13354" max="13354" width="16" style="25" customWidth="1"/>
    <col min="13355" max="13355" width="17.140625" style="25" customWidth="1"/>
    <col min="13356" max="13359" width="18.28515625" style="25" customWidth="1"/>
    <col min="13360" max="13360" width="15" style="25" customWidth="1"/>
    <col min="13361" max="13361" width="15.7109375" style="25" customWidth="1"/>
    <col min="13362" max="13362" width="49" style="25" customWidth="1"/>
    <col min="13363" max="13363" width="19.42578125" style="25" customWidth="1"/>
    <col min="13364" max="13364" width="14.5703125" style="25" customWidth="1"/>
    <col min="13365" max="13365" width="12.28515625" style="25" customWidth="1"/>
    <col min="13366" max="13366" width="14.5703125" style="25" customWidth="1"/>
    <col min="13367" max="13367" width="11.7109375" style="25" customWidth="1"/>
    <col min="13368" max="13368" width="14" style="25" customWidth="1"/>
    <col min="13369" max="13369" width="20.5703125" style="25" customWidth="1"/>
    <col min="13370" max="13370" width="11.7109375" style="25" customWidth="1"/>
    <col min="13371" max="13371" width="10.85546875" style="25" customWidth="1"/>
    <col min="13372" max="13565" width="9.140625" style="25"/>
    <col min="13566" max="13566" width="7.42578125" style="25" customWidth="1"/>
    <col min="13567" max="13567" width="20.28515625" style="25" customWidth="1"/>
    <col min="13568" max="13568" width="24.7109375" style="25" customWidth="1"/>
    <col min="13569" max="13569" width="35.7109375" style="25" customWidth="1"/>
    <col min="13570" max="13570" width="5" style="25" customWidth="1"/>
    <col min="13571" max="13571" width="12.85546875" style="25" customWidth="1"/>
    <col min="13572" max="13572" width="10.7109375" style="25" customWidth="1"/>
    <col min="13573" max="13573" width="7" style="25" customWidth="1"/>
    <col min="13574" max="13574" width="12.28515625" style="25" customWidth="1"/>
    <col min="13575" max="13575" width="10.7109375" style="25" customWidth="1"/>
    <col min="13576" max="13576" width="10.85546875" style="25" customWidth="1"/>
    <col min="13577" max="13577" width="8.85546875" style="25" customWidth="1"/>
    <col min="13578" max="13578" width="13.85546875" style="25" customWidth="1"/>
    <col min="13579" max="13579" width="20.42578125" style="25" customWidth="1"/>
    <col min="13580" max="13580" width="12.28515625" style="25" customWidth="1"/>
    <col min="13581" max="13581" width="19.28515625" style="25" customWidth="1"/>
    <col min="13582" max="13582" width="11.85546875" style="25" customWidth="1"/>
    <col min="13583" max="13583" width="9.140625" style="25" customWidth="1"/>
    <col min="13584" max="13584" width="13.42578125" style="25" customWidth="1"/>
    <col min="13585" max="13585" width="15.28515625" style="25" customWidth="1"/>
    <col min="13586" max="13586" width="15.42578125" style="25" customWidth="1"/>
    <col min="13587" max="13588" width="14.42578125" style="25" customWidth="1"/>
    <col min="13589" max="13589" width="5" style="25" customWidth="1"/>
    <col min="13590" max="13592" width="15.140625" style="25" customWidth="1"/>
    <col min="13593" max="13593" width="4.28515625" style="25" customWidth="1"/>
    <col min="13594" max="13594" width="16" style="25" customWidth="1"/>
    <col min="13595" max="13595" width="17.140625" style="25" customWidth="1"/>
    <col min="13596" max="13596" width="18.28515625" style="25" customWidth="1"/>
    <col min="13597" max="13597" width="4.85546875" style="25" customWidth="1"/>
    <col min="13598" max="13598" width="16" style="25" customWidth="1"/>
    <col min="13599" max="13599" width="17.140625" style="25" customWidth="1"/>
    <col min="13600" max="13600" width="18.28515625" style="25" customWidth="1"/>
    <col min="13601" max="13601" width="13.7109375" style="25" customWidth="1"/>
    <col min="13602" max="13602" width="16" style="25" customWidth="1"/>
    <col min="13603" max="13603" width="17.140625" style="25" customWidth="1"/>
    <col min="13604" max="13604" width="18.28515625" style="25" customWidth="1"/>
    <col min="13605" max="13605" width="13.7109375" style="25" customWidth="1"/>
    <col min="13606" max="13606" width="16" style="25" customWidth="1"/>
    <col min="13607" max="13607" width="17.140625" style="25" customWidth="1"/>
    <col min="13608" max="13608" width="18.28515625" style="25" customWidth="1"/>
    <col min="13609" max="13609" width="13.7109375" style="25" customWidth="1"/>
    <col min="13610" max="13610" width="16" style="25" customWidth="1"/>
    <col min="13611" max="13611" width="17.140625" style="25" customWidth="1"/>
    <col min="13612" max="13615" width="18.28515625" style="25" customWidth="1"/>
    <col min="13616" max="13616" width="15" style="25" customWidth="1"/>
    <col min="13617" max="13617" width="15.7109375" style="25" customWidth="1"/>
    <col min="13618" max="13618" width="49" style="25" customWidth="1"/>
    <col min="13619" max="13619" width="19.42578125" style="25" customWidth="1"/>
    <col min="13620" max="13620" width="14.5703125" style="25" customWidth="1"/>
    <col min="13621" max="13621" width="12.28515625" style="25" customWidth="1"/>
    <col min="13622" max="13622" width="14.5703125" style="25" customWidth="1"/>
    <col min="13623" max="13623" width="11.7109375" style="25" customWidth="1"/>
    <col min="13624" max="13624" width="14" style="25" customWidth="1"/>
    <col min="13625" max="13625" width="20.5703125" style="25" customWidth="1"/>
    <col min="13626" max="13626" width="11.7109375" style="25" customWidth="1"/>
    <col min="13627" max="13627" width="10.85546875" style="25" customWidth="1"/>
    <col min="13628" max="13821" width="9.140625" style="25"/>
    <col min="13822" max="13822" width="7.42578125" style="25" customWidth="1"/>
    <col min="13823" max="13823" width="20.28515625" style="25" customWidth="1"/>
    <col min="13824" max="13824" width="24.7109375" style="25" customWidth="1"/>
    <col min="13825" max="13825" width="35.7109375" style="25" customWidth="1"/>
    <col min="13826" max="13826" width="5" style="25" customWidth="1"/>
    <col min="13827" max="13827" width="12.85546875" style="25" customWidth="1"/>
    <col min="13828" max="13828" width="10.7109375" style="25" customWidth="1"/>
    <col min="13829" max="13829" width="7" style="25" customWidth="1"/>
    <col min="13830" max="13830" width="12.28515625" style="25" customWidth="1"/>
    <col min="13831" max="13831" width="10.7109375" style="25" customWidth="1"/>
    <col min="13832" max="13832" width="10.85546875" style="25" customWidth="1"/>
    <col min="13833" max="13833" width="8.85546875" style="25" customWidth="1"/>
    <col min="13834" max="13834" width="13.85546875" style="25" customWidth="1"/>
    <col min="13835" max="13835" width="20.42578125" style="25" customWidth="1"/>
    <col min="13836" max="13836" width="12.28515625" style="25" customWidth="1"/>
    <col min="13837" max="13837" width="19.28515625" style="25" customWidth="1"/>
    <col min="13838" max="13838" width="11.85546875" style="25" customWidth="1"/>
    <col min="13839" max="13839" width="9.140625" style="25" customWidth="1"/>
    <col min="13840" max="13840" width="13.42578125" style="25" customWidth="1"/>
    <col min="13841" max="13841" width="15.28515625" style="25" customWidth="1"/>
    <col min="13842" max="13842" width="15.42578125" style="25" customWidth="1"/>
    <col min="13843" max="13844" width="14.42578125" style="25" customWidth="1"/>
    <col min="13845" max="13845" width="5" style="25" customWidth="1"/>
    <col min="13846" max="13848" width="15.140625" style="25" customWidth="1"/>
    <col min="13849" max="13849" width="4.28515625" style="25" customWidth="1"/>
    <col min="13850" max="13850" width="16" style="25" customWidth="1"/>
    <col min="13851" max="13851" width="17.140625" style="25" customWidth="1"/>
    <col min="13852" max="13852" width="18.28515625" style="25" customWidth="1"/>
    <col min="13853" max="13853" width="4.85546875" style="25" customWidth="1"/>
    <col min="13854" max="13854" width="16" style="25" customWidth="1"/>
    <col min="13855" max="13855" width="17.140625" style="25" customWidth="1"/>
    <col min="13856" max="13856" width="18.28515625" style="25" customWidth="1"/>
    <col min="13857" max="13857" width="13.7109375" style="25" customWidth="1"/>
    <col min="13858" max="13858" width="16" style="25" customWidth="1"/>
    <col min="13859" max="13859" width="17.140625" style="25" customWidth="1"/>
    <col min="13860" max="13860" width="18.28515625" style="25" customWidth="1"/>
    <col min="13861" max="13861" width="13.7109375" style="25" customWidth="1"/>
    <col min="13862" max="13862" width="16" style="25" customWidth="1"/>
    <col min="13863" max="13863" width="17.140625" style="25" customWidth="1"/>
    <col min="13864" max="13864" width="18.28515625" style="25" customWidth="1"/>
    <col min="13865" max="13865" width="13.7109375" style="25" customWidth="1"/>
    <col min="13866" max="13866" width="16" style="25" customWidth="1"/>
    <col min="13867" max="13867" width="17.140625" style="25" customWidth="1"/>
    <col min="13868" max="13871" width="18.28515625" style="25" customWidth="1"/>
    <col min="13872" max="13872" width="15" style="25" customWidth="1"/>
    <col min="13873" max="13873" width="15.7109375" style="25" customWidth="1"/>
    <col min="13874" max="13874" width="49" style="25" customWidth="1"/>
    <col min="13875" max="13875" width="19.42578125" style="25" customWidth="1"/>
    <col min="13876" max="13876" width="14.5703125" style="25" customWidth="1"/>
    <col min="13877" max="13877" width="12.28515625" style="25" customWidth="1"/>
    <col min="13878" max="13878" width="14.5703125" style="25" customWidth="1"/>
    <col min="13879" max="13879" width="11.7109375" style="25" customWidth="1"/>
    <col min="13880" max="13880" width="14" style="25" customWidth="1"/>
    <col min="13881" max="13881" width="20.5703125" style="25" customWidth="1"/>
    <col min="13882" max="13882" width="11.7109375" style="25" customWidth="1"/>
    <col min="13883" max="13883" width="10.85546875" style="25" customWidth="1"/>
    <col min="13884" max="14077" width="9.140625" style="25"/>
    <col min="14078" max="14078" width="7.42578125" style="25" customWidth="1"/>
    <col min="14079" max="14079" width="20.28515625" style="25" customWidth="1"/>
    <col min="14080" max="14080" width="24.7109375" style="25" customWidth="1"/>
    <col min="14081" max="14081" width="35.7109375" style="25" customWidth="1"/>
    <col min="14082" max="14082" width="5" style="25" customWidth="1"/>
    <col min="14083" max="14083" width="12.85546875" style="25" customWidth="1"/>
    <col min="14084" max="14084" width="10.7109375" style="25" customWidth="1"/>
    <col min="14085" max="14085" width="7" style="25" customWidth="1"/>
    <col min="14086" max="14086" width="12.28515625" style="25" customWidth="1"/>
    <col min="14087" max="14087" width="10.7109375" style="25" customWidth="1"/>
    <col min="14088" max="14088" width="10.85546875" style="25" customWidth="1"/>
    <col min="14089" max="14089" width="8.85546875" style="25" customWidth="1"/>
    <col min="14090" max="14090" width="13.85546875" style="25" customWidth="1"/>
    <col min="14091" max="14091" width="20.42578125" style="25" customWidth="1"/>
    <col min="14092" max="14092" width="12.28515625" style="25" customWidth="1"/>
    <col min="14093" max="14093" width="19.28515625" style="25" customWidth="1"/>
    <col min="14094" max="14094" width="11.85546875" style="25" customWidth="1"/>
    <col min="14095" max="14095" width="9.140625" style="25" customWidth="1"/>
    <col min="14096" max="14096" width="13.42578125" style="25" customWidth="1"/>
    <col min="14097" max="14097" width="15.28515625" style="25" customWidth="1"/>
    <col min="14098" max="14098" width="15.42578125" style="25" customWidth="1"/>
    <col min="14099" max="14100" width="14.42578125" style="25" customWidth="1"/>
    <col min="14101" max="14101" width="5" style="25" customWidth="1"/>
    <col min="14102" max="14104" width="15.140625" style="25" customWidth="1"/>
    <col min="14105" max="14105" width="4.28515625" style="25" customWidth="1"/>
    <col min="14106" max="14106" width="16" style="25" customWidth="1"/>
    <col min="14107" max="14107" width="17.140625" style="25" customWidth="1"/>
    <col min="14108" max="14108" width="18.28515625" style="25" customWidth="1"/>
    <col min="14109" max="14109" width="4.85546875" style="25" customWidth="1"/>
    <col min="14110" max="14110" width="16" style="25" customWidth="1"/>
    <col min="14111" max="14111" width="17.140625" style="25" customWidth="1"/>
    <col min="14112" max="14112" width="18.28515625" style="25" customWidth="1"/>
    <col min="14113" max="14113" width="13.7109375" style="25" customWidth="1"/>
    <col min="14114" max="14114" width="16" style="25" customWidth="1"/>
    <col min="14115" max="14115" width="17.140625" style="25" customWidth="1"/>
    <col min="14116" max="14116" width="18.28515625" style="25" customWidth="1"/>
    <col min="14117" max="14117" width="13.7109375" style="25" customWidth="1"/>
    <col min="14118" max="14118" width="16" style="25" customWidth="1"/>
    <col min="14119" max="14119" width="17.140625" style="25" customWidth="1"/>
    <col min="14120" max="14120" width="18.28515625" style="25" customWidth="1"/>
    <col min="14121" max="14121" width="13.7109375" style="25" customWidth="1"/>
    <col min="14122" max="14122" width="16" style="25" customWidth="1"/>
    <col min="14123" max="14123" width="17.140625" style="25" customWidth="1"/>
    <col min="14124" max="14127" width="18.28515625" style="25" customWidth="1"/>
    <col min="14128" max="14128" width="15" style="25" customWidth="1"/>
    <col min="14129" max="14129" width="15.7109375" style="25" customWidth="1"/>
    <col min="14130" max="14130" width="49" style="25" customWidth="1"/>
    <col min="14131" max="14131" width="19.42578125" style="25" customWidth="1"/>
    <col min="14132" max="14132" width="14.5703125" style="25" customWidth="1"/>
    <col min="14133" max="14133" width="12.28515625" style="25" customWidth="1"/>
    <col min="14134" max="14134" width="14.5703125" style="25" customWidth="1"/>
    <col min="14135" max="14135" width="11.7109375" style="25" customWidth="1"/>
    <col min="14136" max="14136" width="14" style="25" customWidth="1"/>
    <col min="14137" max="14137" width="20.5703125" style="25" customWidth="1"/>
    <col min="14138" max="14138" width="11.7109375" style="25" customWidth="1"/>
    <col min="14139" max="14139" width="10.85546875" style="25" customWidth="1"/>
    <col min="14140" max="14333" width="9.140625" style="25"/>
    <col min="14334" max="14334" width="7.42578125" style="25" customWidth="1"/>
    <col min="14335" max="14335" width="20.28515625" style="25" customWidth="1"/>
    <col min="14336" max="14336" width="24.7109375" style="25" customWidth="1"/>
    <col min="14337" max="14337" width="35.7109375" style="25" customWidth="1"/>
    <col min="14338" max="14338" width="5" style="25" customWidth="1"/>
    <col min="14339" max="14339" width="12.85546875" style="25" customWidth="1"/>
    <col min="14340" max="14340" width="10.7109375" style="25" customWidth="1"/>
    <col min="14341" max="14341" width="7" style="25" customWidth="1"/>
    <col min="14342" max="14342" width="12.28515625" style="25" customWidth="1"/>
    <col min="14343" max="14343" width="10.7109375" style="25" customWidth="1"/>
    <col min="14344" max="14344" width="10.85546875" style="25" customWidth="1"/>
    <col min="14345" max="14345" width="8.85546875" style="25" customWidth="1"/>
    <col min="14346" max="14346" width="13.85546875" style="25" customWidth="1"/>
    <col min="14347" max="14347" width="20.42578125" style="25" customWidth="1"/>
    <col min="14348" max="14348" width="12.28515625" style="25" customWidth="1"/>
    <col min="14349" max="14349" width="19.28515625" style="25" customWidth="1"/>
    <col min="14350" max="14350" width="11.85546875" style="25" customWidth="1"/>
    <col min="14351" max="14351" width="9.140625" style="25" customWidth="1"/>
    <col min="14352" max="14352" width="13.42578125" style="25" customWidth="1"/>
    <col min="14353" max="14353" width="15.28515625" style="25" customWidth="1"/>
    <col min="14354" max="14354" width="15.42578125" style="25" customWidth="1"/>
    <col min="14355" max="14356" width="14.42578125" style="25" customWidth="1"/>
    <col min="14357" max="14357" width="5" style="25" customWidth="1"/>
    <col min="14358" max="14360" width="15.140625" style="25" customWidth="1"/>
    <col min="14361" max="14361" width="4.28515625" style="25" customWidth="1"/>
    <col min="14362" max="14362" width="16" style="25" customWidth="1"/>
    <col min="14363" max="14363" width="17.140625" style="25" customWidth="1"/>
    <col min="14364" max="14364" width="18.28515625" style="25" customWidth="1"/>
    <col min="14365" max="14365" width="4.85546875" style="25" customWidth="1"/>
    <col min="14366" max="14366" width="16" style="25" customWidth="1"/>
    <col min="14367" max="14367" width="17.140625" style="25" customWidth="1"/>
    <col min="14368" max="14368" width="18.28515625" style="25" customWidth="1"/>
    <col min="14369" max="14369" width="13.7109375" style="25" customWidth="1"/>
    <col min="14370" max="14370" width="16" style="25" customWidth="1"/>
    <col min="14371" max="14371" width="17.140625" style="25" customWidth="1"/>
    <col min="14372" max="14372" width="18.28515625" style="25" customWidth="1"/>
    <col min="14373" max="14373" width="13.7109375" style="25" customWidth="1"/>
    <col min="14374" max="14374" width="16" style="25" customWidth="1"/>
    <col min="14375" max="14375" width="17.140625" style="25" customWidth="1"/>
    <col min="14376" max="14376" width="18.28515625" style="25" customWidth="1"/>
    <col min="14377" max="14377" width="13.7109375" style="25" customWidth="1"/>
    <col min="14378" max="14378" width="16" style="25" customWidth="1"/>
    <col min="14379" max="14379" width="17.140625" style="25" customWidth="1"/>
    <col min="14380" max="14383" width="18.28515625" style="25" customWidth="1"/>
    <col min="14384" max="14384" width="15" style="25" customWidth="1"/>
    <col min="14385" max="14385" width="15.7109375" style="25" customWidth="1"/>
    <col min="14386" max="14386" width="49" style="25" customWidth="1"/>
    <col min="14387" max="14387" width="19.42578125" style="25" customWidth="1"/>
    <col min="14388" max="14388" width="14.5703125" style="25" customWidth="1"/>
    <col min="14389" max="14389" width="12.28515625" style="25" customWidth="1"/>
    <col min="14390" max="14390" width="14.5703125" style="25" customWidth="1"/>
    <col min="14391" max="14391" width="11.7109375" style="25" customWidth="1"/>
    <col min="14392" max="14392" width="14" style="25" customWidth="1"/>
    <col min="14393" max="14393" width="20.5703125" style="25" customWidth="1"/>
    <col min="14394" max="14394" width="11.7109375" style="25" customWidth="1"/>
    <col min="14395" max="14395" width="10.85546875" style="25" customWidth="1"/>
    <col min="14396" max="14589" width="9.140625" style="25"/>
    <col min="14590" max="14590" width="7.42578125" style="25" customWidth="1"/>
    <col min="14591" max="14591" width="20.28515625" style="25" customWidth="1"/>
    <col min="14592" max="14592" width="24.7109375" style="25" customWidth="1"/>
    <col min="14593" max="14593" width="35.7109375" style="25" customWidth="1"/>
    <col min="14594" max="14594" width="5" style="25" customWidth="1"/>
    <col min="14595" max="14595" width="12.85546875" style="25" customWidth="1"/>
    <col min="14596" max="14596" width="10.7109375" style="25" customWidth="1"/>
    <col min="14597" max="14597" width="7" style="25" customWidth="1"/>
    <col min="14598" max="14598" width="12.28515625" style="25" customWidth="1"/>
    <col min="14599" max="14599" width="10.7109375" style="25" customWidth="1"/>
    <col min="14600" max="14600" width="10.85546875" style="25" customWidth="1"/>
    <col min="14601" max="14601" width="8.85546875" style="25" customWidth="1"/>
    <col min="14602" max="14602" width="13.85546875" style="25" customWidth="1"/>
    <col min="14603" max="14603" width="20.42578125" style="25" customWidth="1"/>
    <col min="14604" max="14604" width="12.28515625" style="25" customWidth="1"/>
    <col min="14605" max="14605" width="19.28515625" style="25" customWidth="1"/>
    <col min="14606" max="14606" width="11.85546875" style="25" customWidth="1"/>
    <col min="14607" max="14607" width="9.140625" style="25" customWidth="1"/>
    <col min="14608" max="14608" width="13.42578125" style="25" customWidth="1"/>
    <col min="14609" max="14609" width="15.28515625" style="25" customWidth="1"/>
    <col min="14610" max="14610" width="15.42578125" style="25" customWidth="1"/>
    <col min="14611" max="14612" width="14.42578125" style="25" customWidth="1"/>
    <col min="14613" max="14613" width="5" style="25" customWidth="1"/>
    <col min="14614" max="14616" width="15.140625" style="25" customWidth="1"/>
    <col min="14617" max="14617" width="4.28515625" style="25" customWidth="1"/>
    <col min="14618" max="14618" width="16" style="25" customWidth="1"/>
    <col min="14619" max="14619" width="17.140625" style="25" customWidth="1"/>
    <col min="14620" max="14620" width="18.28515625" style="25" customWidth="1"/>
    <col min="14621" max="14621" width="4.85546875" style="25" customWidth="1"/>
    <col min="14622" max="14622" width="16" style="25" customWidth="1"/>
    <col min="14623" max="14623" width="17.140625" style="25" customWidth="1"/>
    <col min="14624" max="14624" width="18.28515625" style="25" customWidth="1"/>
    <col min="14625" max="14625" width="13.7109375" style="25" customWidth="1"/>
    <col min="14626" max="14626" width="16" style="25" customWidth="1"/>
    <col min="14627" max="14627" width="17.140625" style="25" customWidth="1"/>
    <col min="14628" max="14628" width="18.28515625" style="25" customWidth="1"/>
    <col min="14629" max="14629" width="13.7109375" style="25" customWidth="1"/>
    <col min="14630" max="14630" width="16" style="25" customWidth="1"/>
    <col min="14631" max="14631" width="17.140625" style="25" customWidth="1"/>
    <col min="14632" max="14632" width="18.28515625" style="25" customWidth="1"/>
    <col min="14633" max="14633" width="13.7109375" style="25" customWidth="1"/>
    <col min="14634" max="14634" width="16" style="25" customWidth="1"/>
    <col min="14635" max="14635" width="17.140625" style="25" customWidth="1"/>
    <col min="14636" max="14639" width="18.28515625" style="25" customWidth="1"/>
    <col min="14640" max="14640" width="15" style="25" customWidth="1"/>
    <col min="14641" max="14641" width="15.7109375" style="25" customWidth="1"/>
    <col min="14642" max="14642" width="49" style="25" customWidth="1"/>
    <col min="14643" max="14643" width="19.42578125" style="25" customWidth="1"/>
    <col min="14644" max="14644" width="14.5703125" style="25" customWidth="1"/>
    <col min="14645" max="14645" width="12.28515625" style="25" customWidth="1"/>
    <col min="14646" max="14646" width="14.5703125" style="25" customWidth="1"/>
    <col min="14647" max="14647" width="11.7109375" style="25" customWidth="1"/>
    <col min="14648" max="14648" width="14" style="25" customWidth="1"/>
    <col min="14649" max="14649" width="20.5703125" style="25" customWidth="1"/>
    <col min="14650" max="14650" width="11.7109375" style="25" customWidth="1"/>
    <col min="14651" max="14651" width="10.85546875" style="25" customWidth="1"/>
    <col min="14652" max="14845" width="9.140625" style="25"/>
    <col min="14846" max="14846" width="7.42578125" style="25" customWidth="1"/>
    <col min="14847" max="14847" width="20.28515625" style="25" customWidth="1"/>
    <col min="14848" max="14848" width="24.7109375" style="25" customWidth="1"/>
    <col min="14849" max="14849" width="35.7109375" style="25" customWidth="1"/>
    <col min="14850" max="14850" width="5" style="25" customWidth="1"/>
    <col min="14851" max="14851" width="12.85546875" style="25" customWidth="1"/>
    <col min="14852" max="14852" width="10.7109375" style="25" customWidth="1"/>
    <col min="14853" max="14853" width="7" style="25" customWidth="1"/>
    <col min="14854" max="14854" width="12.28515625" style="25" customWidth="1"/>
    <col min="14855" max="14855" width="10.7109375" style="25" customWidth="1"/>
    <col min="14856" max="14856" width="10.85546875" style="25" customWidth="1"/>
    <col min="14857" max="14857" width="8.85546875" style="25" customWidth="1"/>
    <col min="14858" max="14858" width="13.85546875" style="25" customWidth="1"/>
    <col min="14859" max="14859" width="20.42578125" style="25" customWidth="1"/>
    <col min="14860" max="14860" width="12.28515625" style="25" customWidth="1"/>
    <col min="14861" max="14861" width="19.28515625" style="25" customWidth="1"/>
    <col min="14862" max="14862" width="11.85546875" style="25" customWidth="1"/>
    <col min="14863" max="14863" width="9.140625" style="25" customWidth="1"/>
    <col min="14864" max="14864" width="13.42578125" style="25" customWidth="1"/>
    <col min="14865" max="14865" width="15.28515625" style="25" customWidth="1"/>
    <col min="14866" max="14866" width="15.42578125" style="25" customWidth="1"/>
    <col min="14867" max="14868" width="14.42578125" style="25" customWidth="1"/>
    <col min="14869" max="14869" width="5" style="25" customWidth="1"/>
    <col min="14870" max="14872" width="15.140625" style="25" customWidth="1"/>
    <col min="14873" max="14873" width="4.28515625" style="25" customWidth="1"/>
    <col min="14874" max="14874" width="16" style="25" customWidth="1"/>
    <col min="14875" max="14875" width="17.140625" style="25" customWidth="1"/>
    <col min="14876" max="14876" width="18.28515625" style="25" customWidth="1"/>
    <col min="14877" max="14877" width="4.85546875" style="25" customWidth="1"/>
    <col min="14878" max="14878" width="16" style="25" customWidth="1"/>
    <col min="14879" max="14879" width="17.140625" style="25" customWidth="1"/>
    <col min="14880" max="14880" width="18.28515625" style="25" customWidth="1"/>
    <col min="14881" max="14881" width="13.7109375" style="25" customWidth="1"/>
    <col min="14882" max="14882" width="16" style="25" customWidth="1"/>
    <col min="14883" max="14883" width="17.140625" style="25" customWidth="1"/>
    <col min="14884" max="14884" width="18.28515625" style="25" customWidth="1"/>
    <col min="14885" max="14885" width="13.7109375" style="25" customWidth="1"/>
    <col min="14886" max="14886" width="16" style="25" customWidth="1"/>
    <col min="14887" max="14887" width="17.140625" style="25" customWidth="1"/>
    <col min="14888" max="14888" width="18.28515625" style="25" customWidth="1"/>
    <col min="14889" max="14889" width="13.7109375" style="25" customWidth="1"/>
    <col min="14890" max="14890" width="16" style="25" customWidth="1"/>
    <col min="14891" max="14891" width="17.140625" style="25" customWidth="1"/>
    <col min="14892" max="14895" width="18.28515625" style="25" customWidth="1"/>
    <col min="14896" max="14896" width="15" style="25" customWidth="1"/>
    <col min="14897" max="14897" width="15.7109375" style="25" customWidth="1"/>
    <col min="14898" max="14898" width="49" style="25" customWidth="1"/>
    <col min="14899" max="14899" width="19.42578125" style="25" customWidth="1"/>
    <col min="14900" max="14900" width="14.5703125" style="25" customWidth="1"/>
    <col min="14901" max="14901" width="12.28515625" style="25" customWidth="1"/>
    <col min="14902" max="14902" width="14.5703125" style="25" customWidth="1"/>
    <col min="14903" max="14903" width="11.7109375" style="25" customWidth="1"/>
    <col min="14904" max="14904" width="14" style="25" customWidth="1"/>
    <col min="14905" max="14905" width="20.5703125" style="25" customWidth="1"/>
    <col min="14906" max="14906" width="11.7109375" style="25" customWidth="1"/>
    <col min="14907" max="14907" width="10.85546875" style="25" customWidth="1"/>
    <col min="14908" max="15101" width="9.140625" style="25"/>
    <col min="15102" max="15102" width="7.42578125" style="25" customWidth="1"/>
    <col min="15103" max="15103" width="20.28515625" style="25" customWidth="1"/>
    <col min="15104" max="15104" width="24.7109375" style="25" customWidth="1"/>
    <col min="15105" max="15105" width="35.7109375" style="25" customWidth="1"/>
    <col min="15106" max="15106" width="5" style="25" customWidth="1"/>
    <col min="15107" max="15107" width="12.85546875" style="25" customWidth="1"/>
    <col min="15108" max="15108" width="10.7109375" style="25" customWidth="1"/>
    <col min="15109" max="15109" width="7" style="25" customWidth="1"/>
    <col min="15110" max="15110" width="12.28515625" style="25" customWidth="1"/>
    <col min="15111" max="15111" width="10.7109375" style="25" customWidth="1"/>
    <col min="15112" max="15112" width="10.85546875" style="25" customWidth="1"/>
    <col min="15113" max="15113" width="8.85546875" style="25" customWidth="1"/>
    <col min="15114" max="15114" width="13.85546875" style="25" customWidth="1"/>
    <col min="15115" max="15115" width="20.42578125" style="25" customWidth="1"/>
    <col min="15116" max="15116" width="12.28515625" style="25" customWidth="1"/>
    <col min="15117" max="15117" width="19.28515625" style="25" customWidth="1"/>
    <col min="15118" max="15118" width="11.85546875" style="25" customWidth="1"/>
    <col min="15119" max="15119" width="9.140625" style="25" customWidth="1"/>
    <col min="15120" max="15120" width="13.42578125" style="25" customWidth="1"/>
    <col min="15121" max="15121" width="15.28515625" style="25" customWidth="1"/>
    <col min="15122" max="15122" width="15.42578125" style="25" customWidth="1"/>
    <col min="15123" max="15124" width="14.42578125" style="25" customWidth="1"/>
    <col min="15125" max="15125" width="5" style="25" customWidth="1"/>
    <col min="15126" max="15128" width="15.140625" style="25" customWidth="1"/>
    <col min="15129" max="15129" width="4.28515625" style="25" customWidth="1"/>
    <col min="15130" max="15130" width="16" style="25" customWidth="1"/>
    <col min="15131" max="15131" width="17.140625" style="25" customWidth="1"/>
    <col min="15132" max="15132" width="18.28515625" style="25" customWidth="1"/>
    <col min="15133" max="15133" width="4.85546875" style="25" customWidth="1"/>
    <col min="15134" max="15134" width="16" style="25" customWidth="1"/>
    <col min="15135" max="15135" width="17.140625" style="25" customWidth="1"/>
    <col min="15136" max="15136" width="18.28515625" style="25" customWidth="1"/>
    <col min="15137" max="15137" width="13.7109375" style="25" customWidth="1"/>
    <col min="15138" max="15138" width="16" style="25" customWidth="1"/>
    <col min="15139" max="15139" width="17.140625" style="25" customWidth="1"/>
    <col min="15140" max="15140" width="18.28515625" style="25" customWidth="1"/>
    <col min="15141" max="15141" width="13.7109375" style="25" customWidth="1"/>
    <col min="15142" max="15142" width="16" style="25" customWidth="1"/>
    <col min="15143" max="15143" width="17.140625" style="25" customWidth="1"/>
    <col min="15144" max="15144" width="18.28515625" style="25" customWidth="1"/>
    <col min="15145" max="15145" width="13.7109375" style="25" customWidth="1"/>
    <col min="15146" max="15146" width="16" style="25" customWidth="1"/>
    <col min="15147" max="15147" width="17.140625" style="25" customWidth="1"/>
    <col min="15148" max="15151" width="18.28515625" style="25" customWidth="1"/>
    <col min="15152" max="15152" width="15" style="25" customWidth="1"/>
    <col min="15153" max="15153" width="15.7109375" style="25" customWidth="1"/>
    <col min="15154" max="15154" width="49" style="25" customWidth="1"/>
    <col min="15155" max="15155" width="19.42578125" style="25" customWidth="1"/>
    <col min="15156" max="15156" width="14.5703125" style="25" customWidth="1"/>
    <col min="15157" max="15157" width="12.28515625" style="25" customWidth="1"/>
    <col min="15158" max="15158" width="14.5703125" style="25" customWidth="1"/>
    <col min="15159" max="15159" width="11.7109375" style="25" customWidth="1"/>
    <col min="15160" max="15160" width="14" style="25" customWidth="1"/>
    <col min="15161" max="15161" width="20.5703125" style="25" customWidth="1"/>
    <col min="15162" max="15162" width="11.7109375" style="25" customWidth="1"/>
    <col min="15163" max="15163" width="10.85546875" style="25" customWidth="1"/>
    <col min="15164" max="15357" width="9.140625" style="25"/>
    <col min="15358" max="15358" width="7.42578125" style="25" customWidth="1"/>
    <col min="15359" max="15359" width="20.28515625" style="25" customWidth="1"/>
    <col min="15360" max="15360" width="24.7109375" style="25" customWidth="1"/>
    <col min="15361" max="15361" width="35.7109375" style="25" customWidth="1"/>
    <col min="15362" max="15362" width="5" style="25" customWidth="1"/>
    <col min="15363" max="15363" width="12.85546875" style="25" customWidth="1"/>
    <col min="15364" max="15364" width="10.7109375" style="25" customWidth="1"/>
    <col min="15365" max="15365" width="7" style="25" customWidth="1"/>
    <col min="15366" max="15366" width="12.28515625" style="25" customWidth="1"/>
    <col min="15367" max="15367" width="10.7109375" style="25" customWidth="1"/>
    <col min="15368" max="15368" width="10.85546875" style="25" customWidth="1"/>
    <col min="15369" max="15369" width="8.85546875" style="25" customWidth="1"/>
    <col min="15370" max="15370" width="13.85546875" style="25" customWidth="1"/>
    <col min="15371" max="15371" width="20.42578125" style="25" customWidth="1"/>
    <col min="15372" max="15372" width="12.28515625" style="25" customWidth="1"/>
    <col min="15373" max="15373" width="19.28515625" style="25" customWidth="1"/>
    <col min="15374" max="15374" width="11.85546875" style="25" customWidth="1"/>
    <col min="15375" max="15375" width="9.140625" style="25" customWidth="1"/>
    <col min="15376" max="15376" width="13.42578125" style="25" customWidth="1"/>
    <col min="15377" max="15377" width="15.28515625" style="25" customWidth="1"/>
    <col min="15378" max="15378" width="15.42578125" style="25" customWidth="1"/>
    <col min="15379" max="15380" width="14.42578125" style="25" customWidth="1"/>
    <col min="15381" max="15381" width="5" style="25" customWidth="1"/>
    <col min="15382" max="15384" width="15.140625" style="25" customWidth="1"/>
    <col min="15385" max="15385" width="4.28515625" style="25" customWidth="1"/>
    <col min="15386" max="15386" width="16" style="25" customWidth="1"/>
    <col min="15387" max="15387" width="17.140625" style="25" customWidth="1"/>
    <col min="15388" max="15388" width="18.28515625" style="25" customWidth="1"/>
    <col min="15389" max="15389" width="4.85546875" style="25" customWidth="1"/>
    <col min="15390" max="15390" width="16" style="25" customWidth="1"/>
    <col min="15391" max="15391" width="17.140625" style="25" customWidth="1"/>
    <col min="15392" max="15392" width="18.28515625" style="25" customWidth="1"/>
    <col min="15393" max="15393" width="13.7109375" style="25" customWidth="1"/>
    <col min="15394" max="15394" width="16" style="25" customWidth="1"/>
    <col min="15395" max="15395" width="17.140625" style="25" customWidth="1"/>
    <col min="15396" max="15396" width="18.28515625" style="25" customWidth="1"/>
    <col min="15397" max="15397" width="13.7109375" style="25" customWidth="1"/>
    <col min="15398" max="15398" width="16" style="25" customWidth="1"/>
    <col min="15399" max="15399" width="17.140625" style="25" customWidth="1"/>
    <col min="15400" max="15400" width="18.28515625" style="25" customWidth="1"/>
    <col min="15401" max="15401" width="13.7109375" style="25" customWidth="1"/>
    <col min="15402" max="15402" width="16" style="25" customWidth="1"/>
    <col min="15403" max="15403" width="17.140625" style="25" customWidth="1"/>
    <col min="15404" max="15407" width="18.28515625" style="25" customWidth="1"/>
    <col min="15408" max="15408" width="15" style="25" customWidth="1"/>
    <col min="15409" max="15409" width="15.7109375" style="25" customWidth="1"/>
    <col min="15410" max="15410" width="49" style="25" customWidth="1"/>
    <col min="15411" max="15411" width="19.42578125" style="25" customWidth="1"/>
    <col min="15412" max="15412" width="14.5703125" style="25" customWidth="1"/>
    <col min="15413" max="15413" width="12.28515625" style="25" customWidth="1"/>
    <col min="15414" max="15414" width="14.5703125" style="25" customWidth="1"/>
    <col min="15415" max="15415" width="11.7109375" style="25" customWidth="1"/>
    <col min="15416" max="15416" width="14" style="25" customWidth="1"/>
    <col min="15417" max="15417" width="20.5703125" style="25" customWidth="1"/>
    <col min="15418" max="15418" width="11.7109375" style="25" customWidth="1"/>
    <col min="15419" max="15419" width="10.85546875" style="25" customWidth="1"/>
    <col min="15420" max="15613" width="9.140625" style="25"/>
    <col min="15614" max="15614" width="7.42578125" style="25" customWidth="1"/>
    <col min="15615" max="15615" width="20.28515625" style="25" customWidth="1"/>
    <col min="15616" max="15616" width="24.7109375" style="25" customWidth="1"/>
    <col min="15617" max="15617" width="35.7109375" style="25" customWidth="1"/>
    <col min="15618" max="15618" width="5" style="25" customWidth="1"/>
    <col min="15619" max="15619" width="12.85546875" style="25" customWidth="1"/>
    <col min="15620" max="15620" width="10.7109375" style="25" customWidth="1"/>
    <col min="15621" max="15621" width="7" style="25" customWidth="1"/>
    <col min="15622" max="15622" width="12.28515625" style="25" customWidth="1"/>
    <col min="15623" max="15623" width="10.7109375" style="25" customWidth="1"/>
    <col min="15624" max="15624" width="10.85546875" style="25" customWidth="1"/>
    <col min="15625" max="15625" width="8.85546875" style="25" customWidth="1"/>
    <col min="15626" max="15626" width="13.85546875" style="25" customWidth="1"/>
    <col min="15627" max="15627" width="20.42578125" style="25" customWidth="1"/>
    <col min="15628" max="15628" width="12.28515625" style="25" customWidth="1"/>
    <col min="15629" max="15629" width="19.28515625" style="25" customWidth="1"/>
    <col min="15630" max="15630" width="11.85546875" style="25" customWidth="1"/>
    <col min="15631" max="15631" width="9.140625" style="25" customWidth="1"/>
    <col min="15632" max="15632" width="13.42578125" style="25" customWidth="1"/>
    <col min="15633" max="15633" width="15.28515625" style="25" customWidth="1"/>
    <col min="15634" max="15634" width="15.42578125" style="25" customWidth="1"/>
    <col min="15635" max="15636" width="14.42578125" style="25" customWidth="1"/>
    <col min="15637" max="15637" width="5" style="25" customWidth="1"/>
    <col min="15638" max="15640" width="15.140625" style="25" customWidth="1"/>
    <col min="15641" max="15641" width="4.28515625" style="25" customWidth="1"/>
    <col min="15642" max="15642" width="16" style="25" customWidth="1"/>
    <col min="15643" max="15643" width="17.140625" style="25" customWidth="1"/>
    <col min="15644" max="15644" width="18.28515625" style="25" customWidth="1"/>
    <col min="15645" max="15645" width="4.85546875" style="25" customWidth="1"/>
    <col min="15646" max="15646" width="16" style="25" customWidth="1"/>
    <col min="15647" max="15647" width="17.140625" style="25" customWidth="1"/>
    <col min="15648" max="15648" width="18.28515625" style="25" customWidth="1"/>
    <col min="15649" max="15649" width="13.7109375" style="25" customWidth="1"/>
    <col min="15650" max="15650" width="16" style="25" customWidth="1"/>
    <col min="15651" max="15651" width="17.140625" style="25" customWidth="1"/>
    <col min="15652" max="15652" width="18.28515625" style="25" customWidth="1"/>
    <col min="15653" max="15653" width="13.7109375" style="25" customWidth="1"/>
    <col min="15654" max="15654" width="16" style="25" customWidth="1"/>
    <col min="15655" max="15655" width="17.140625" style="25" customWidth="1"/>
    <col min="15656" max="15656" width="18.28515625" style="25" customWidth="1"/>
    <col min="15657" max="15657" width="13.7109375" style="25" customWidth="1"/>
    <col min="15658" max="15658" width="16" style="25" customWidth="1"/>
    <col min="15659" max="15659" width="17.140625" style="25" customWidth="1"/>
    <col min="15660" max="15663" width="18.28515625" style="25" customWidth="1"/>
    <col min="15664" max="15664" width="15" style="25" customWidth="1"/>
    <col min="15665" max="15665" width="15.7109375" style="25" customWidth="1"/>
    <col min="15666" max="15666" width="49" style="25" customWidth="1"/>
    <col min="15667" max="15667" width="19.42578125" style="25" customWidth="1"/>
    <col min="15668" max="15668" width="14.5703125" style="25" customWidth="1"/>
    <col min="15669" max="15669" width="12.28515625" style="25" customWidth="1"/>
    <col min="15670" max="15670" width="14.5703125" style="25" customWidth="1"/>
    <col min="15671" max="15671" width="11.7109375" style="25" customWidth="1"/>
    <col min="15672" max="15672" width="14" style="25" customWidth="1"/>
    <col min="15673" max="15673" width="20.5703125" style="25" customWidth="1"/>
    <col min="15674" max="15674" width="11.7109375" style="25" customWidth="1"/>
    <col min="15675" max="15675" width="10.85546875" style="25" customWidth="1"/>
    <col min="15676" max="15869" width="9.140625" style="25"/>
    <col min="15870" max="15870" width="7.42578125" style="25" customWidth="1"/>
    <col min="15871" max="15871" width="20.28515625" style="25" customWidth="1"/>
    <col min="15872" max="15872" width="24.7109375" style="25" customWidth="1"/>
    <col min="15873" max="15873" width="35.7109375" style="25" customWidth="1"/>
    <col min="15874" max="15874" width="5" style="25" customWidth="1"/>
    <col min="15875" max="15875" width="12.85546875" style="25" customWidth="1"/>
    <col min="15876" max="15876" width="10.7109375" style="25" customWidth="1"/>
    <col min="15877" max="15877" width="7" style="25" customWidth="1"/>
    <col min="15878" max="15878" width="12.28515625" style="25" customWidth="1"/>
    <col min="15879" max="15879" width="10.7109375" style="25" customWidth="1"/>
    <col min="15880" max="15880" width="10.85546875" style="25" customWidth="1"/>
    <col min="15881" max="15881" width="8.85546875" style="25" customWidth="1"/>
    <col min="15882" max="15882" width="13.85546875" style="25" customWidth="1"/>
    <col min="15883" max="15883" width="20.42578125" style="25" customWidth="1"/>
    <col min="15884" max="15884" width="12.28515625" style="25" customWidth="1"/>
    <col min="15885" max="15885" width="19.28515625" style="25" customWidth="1"/>
    <col min="15886" max="15886" width="11.85546875" style="25" customWidth="1"/>
    <col min="15887" max="15887" width="9.140625" style="25" customWidth="1"/>
    <col min="15888" max="15888" width="13.42578125" style="25" customWidth="1"/>
    <col min="15889" max="15889" width="15.28515625" style="25" customWidth="1"/>
    <col min="15890" max="15890" width="15.42578125" style="25" customWidth="1"/>
    <col min="15891" max="15892" width="14.42578125" style="25" customWidth="1"/>
    <col min="15893" max="15893" width="5" style="25" customWidth="1"/>
    <col min="15894" max="15896" width="15.140625" style="25" customWidth="1"/>
    <col min="15897" max="15897" width="4.28515625" style="25" customWidth="1"/>
    <col min="15898" max="15898" width="16" style="25" customWidth="1"/>
    <col min="15899" max="15899" width="17.140625" style="25" customWidth="1"/>
    <col min="15900" max="15900" width="18.28515625" style="25" customWidth="1"/>
    <col min="15901" max="15901" width="4.85546875" style="25" customWidth="1"/>
    <col min="15902" max="15902" width="16" style="25" customWidth="1"/>
    <col min="15903" max="15903" width="17.140625" style="25" customWidth="1"/>
    <col min="15904" max="15904" width="18.28515625" style="25" customWidth="1"/>
    <col min="15905" max="15905" width="13.7109375" style="25" customWidth="1"/>
    <col min="15906" max="15906" width="16" style="25" customWidth="1"/>
    <col min="15907" max="15907" width="17.140625" style="25" customWidth="1"/>
    <col min="15908" max="15908" width="18.28515625" style="25" customWidth="1"/>
    <col min="15909" max="15909" width="13.7109375" style="25" customWidth="1"/>
    <col min="15910" max="15910" width="16" style="25" customWidth="1"/>
    <col min="15911" max="15911" width="17.140625" style="25" customWidth="1"/>
    <col min="15912" max="15912" width="18.28515625" style="25" customWidth="1"/>
    <col min="15913" max="15913" width="13.7109375" style="25" customWidth="1"/>
    <col min="15914" max="15914" width="16" style="25" customWidth="1"/>
    <col min="15915" max="15915" width="17.140625" style="25" customWidth="1"/>
    <col min="15916" max="15919" width="18.28515625" style="25" customWidth="1"/>
    <col min="15920" max="15920" width="15" style="25" customWidth="1"/>
    <col min="15921" max="15921" width="15.7109375" style="25" customWidth="1"/>
    <col min="15922" max="15922" width="49" style="25" customWidth="1"/>
    <col min="15923" max="15923" width="19.42578125" style="25" customWidth="1"/>
    <col min="15924" max="15924" width="14.5703125" style="25" customWidth="1"/>
    <col min="15925" max="15925" width="12.28515625" style="25" customWidth="1"/>
    <col min="15926" max="15926" width="14.5703125" style="25" customWidth="1"/>
    <col min="15927" max="15927" width="11.7109375" style="25" customWidth="1"/>
    <col min="15928" max="15928" width="14" style="25" customWidth="1"/>
    <col min="15929" max="15929" width="20.5703125" style="25" customWidth="1"/>
    <col min="15930" max="15930" width="11.7109375" style="25" customWidth="1"/>
    <col min="15931" max="15931" width="10.85546875" style="25" customWidth="1"/>
    <col min="15932" max="16125" width="9.140625" style="25"/>
    <col min="16126" max="16126" width="7.42578125" style="25" customWidth="1"/>
    <col min="16127" max="16127" width="20.28515625" style="25" customWidth="1"/>
    <col min="16128" max="16128" width="24.7109375" style="25" customWidth="1"/>
    <col min="16129" max="16129" width="35.7109375" style="25" customWidth="1"/>
    <col min="16130" max="16130" width="5" style="25" customWidth="1"/>
    <col min="16131" max="16131" width="12.85546875" style="25" customWidth="1"/>
    <col min="16132" max="16132" width="10.7109375" style="25" customWidth="1"/>
    <col min="16133" max="16133" width="7" style="25" customWidth="1"/>
    <col min="16134" max="16134" width="12.28515625" style="25" customWidth="1"/>
    <col min="16135" max="16135" width="10.7109375" style="25" customWidth="1"/>
    <col min="16136" max="16136" width="10.85546875" style="25" customWidth="1"/>
    <col min="16137" max="16137" width="8.85546875" style="25" customWidth="1"/>
    <col min="16138" max="16138" width="13.85546875" style="25" customWidth="1"/>
    <col min="16139" max="16139" width="20.42578125" style="25" customWidth="1"/>
    <col min="16140" max="16140" width="12.28515625" style="25" customWidth="1"/>
    <col min="16141" max="16141" width="19.28515625" style="25" customWidth="1"/>
    <col min="16142" max="16142" width="11.85546875" style="25" customWidth="1"/>
    <col min="16143" max="16143" width="9.140625" style="25" customWidth="1"/>
    <col min="16144" max="16144" width="13.42578125" style="25" customWidth="1"/>
    <col min="16145" max="16145" width="15.28515625" style="25" customWidth="1"/>
    <col min="16146" max="16146" width="15.42578125" style="25" customWidth="1"/>
    <col min="16147" max="16148" width="14.42578125" style="25" customWidth="1"/>
    <col min="16149" max="16149" width="5" style="25" customWidth="1"/>
    <col min="16150" max="16152" width="15.140625" style="25" customWidth="1"/>
    <col min="16153" max="16153" width="4.28515625" style="25" customWidth="1"/>
    <col min="16154" max="16154" width="16" style="25" customWidth="1"/>
    <col min="16155" max="16155" width="17.140625" style="25" customWidth="1"/>
    <col min="16156" max="16156" width="18.28515625" style="25" customWidth="1"/>
    <col min="16157" max="16157" width="4.85546875" style="25" customWidth="1"/>
    <col min="16158" max="16158" width="16" style="25" customWidth="1"/>
    <col min="16159" max="16159" width="17.140625" style="25" customWidth="1"/>
    <col min="16160" max="16160" width="18.28515625" style="25" customWidth="1"/>
    <col min="16161" max="16161" width="13.7109375" style="25" customWidth="1"/>
    <col min="16162" max="16162" width="16" style="25" customWidth="1"/>
    <col min="16163" max="16163" width="17.140625" style="25" customWidth="1"/>
    <col min="16164" max="16164" width="18.28515625" style="25" customWidth="1"/>
    <col min="16165" max="16165" width="13.7109375" style="25" customWidth="1"/>
    <col min="16166" max="16166" width="16" style="25" customWidth="1"/>
    <col min="16167" max="16167" width="17.140625" style="25" customWidth="1"/>
    <col min="16168" max="16168" width="18.28515625" style="25" customWidth="1"/>
    <col min="16169" max="16169" width="13.7109375" style="25" customWidth="1"/>
    <col min="16170" max="16170" width="16" style="25" customWidth="1"/>
    <col min="16171" max="16171" width="17.140625" style="25" customWidth="1"/>
    <col min="16172" max="16175" width="18.28515625" style="25" customWidth="1"/>
    <col min="16176" max="16176" width="15" style="25" customWidth="1"/>
    <col min="16177" max="16177" width="15.7109375" style="25" customWidth="1"/>
    <col min="16178" max="16178" width="49" style="25" customWidth="1"/>
    <col min="16179" max="16179" width="19.42578125" style="25" customWidth="1"/>
    <col min="16180" max="16180" width="14.5703125" style="25" customWidth="1"/>
    <col min="16181" max="16181" width="12.28515625" style="25" customWidth="1"/>
    <col min="16182" max="16182" width="14.5703125" style="25" customWidth="1"/>
    <col min="16183" max="16183" width="11.7109375" style="25" customWidth="1"/>
    <col min="16184" max="16184" width="14" style="25" customWidth="1"/>
    <col min="16185" max="16185" width="20.5703125" style="25" customWidth="1"/>
    <col min="16186" max="16186" width="11.7109375" style="25" customWidth="1"/>
    <col min="16187" max="16187" width="10.85546875" style="25" customWidth="1"/>
    <col min="16188" max="16384" width="9.140625" style="25"/>
  </cols>
  <sheetData>
    <row r="1" spans="1:66" s="22" customFormat="1" x14ac:dyDescent="0.25">
      <c r="E1" s="23"/>
      <c r="F1" s="23"/>
      <c r="G1" s="23"/>
      <c r="H1" s="23"/>
      <c r="I1" s="23"/>
      <c r="J1" s="23"/>
      <c r="K1" s="23"/>
      <c r="L1" s="23" t="s">
        <v>340</v>
      </c>
      <c r="M1" s="23"/>
      <c r="N1" s="23"/>
      <c r="O1" s="23"/>
      <c r="P1" s="23"/>
      <c r="Q1" s="23"/>
      <c r="R1" s="23"/>
      <c r="S1" s="23"/>
      <c r="T1" s="23"/>
      <c r="U1" s="23"/>
      <c r="V1" s="24"/>
      <c r="W1" s="24"/>
      <c r="X1" s="24"/>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5"/>
      <c r="BD1" s="26" t="s">
        <v>331</v>
      </c>
      <c r="BE1" s="25"/>
      <c r="BF1" s="25"/>
    </row>
    <row r="2" spans="1:66" s="22" customFormat="1" x14ac:dyDescent="0.25">
      <c r="D2" s="23"/>
      <c r="E2" s="23"/>
      <c r="F2" s="27"/>
      <c r="G2" s="27"/>
      <c r="H2" s="23"/>
      <c r="I2" s="23"/>
      <c r="J2" s="23"/>
      <c r="K2" s="23"/>
      <c r="L2" s="23"/>
      <c r="M2" s="23"/>
      <c r="N2" s="23"/>
      <c r="O2" s="23"/>
      <c r="P2" s="23"/>
      <c r="Q2" s="27"/>
      <c r="R2" s="23"/>
      <c r="S2" s="23"/>
      <c r="T2" s="23"/>
      <c r="U2" s="23"/>
      <c r="V2" s="24"/>
      <c r="W2" s="24"/>
      <c r="X2" s="24"/>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5"/>
      <c r="BD2" s="98" t="s">
        <v>497</v>
      </c>
      <c r="BE2" s="25"/>
      <c r="BF2" s="25"/>
    </row>
    <row r="3" spans="1:66" s="22" customFormat="1" ht="15.75" thickBot="1" x14ac:dyDescent="0.3">
      <c r="E3" s="28"/>
      <c r="F3" s="29"/>
      <c r="G3" s="29"/>
      <c r="H3" s="28"/>
      <c r="I3" s="28"/>
      <c r="J3" s="28"/>
      <c r="K3" s="28"/>
      <c r="L3" s="28"/>
      <c r="M3" s="28"/>
      <c r="N3" s="28"/>
      <c r="O3" s="28"/>
      <c r="P3" s="28"/>
      <c r="Q3" s="29"/>
      <c r="R3" s="28"/>
      <c r="S3" s="28"/>
      <c r="T3" s="28"/>
      <c r="U3" s="28"/>
      <c r="V3" s="30"/>
      <c r="W3" s="30"/>
      <c r="X3" s="30"/>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5"/>
      <c r="AZ3" s="25"/>
      <c r="BA3" s="25"/>
      <c r="BC3" s="25"/>
      <c r="BD3" s="25"/>
      <c r="BE3" s="25"/>
      <c r="BF3" s="25"/>
    </row>
    <row r="4" spans="1:66" s="22" customFormat="1" x14ac:dyDescent="0.25">
      <c r="A4" s="174" t="s">
        <v>332</v>
      </c>
      <c r="B4" s="174" t="s">
        <v>286</v>
      </c>
      <c r="C4" s="174" t="s">
        <v>287</v>
      </c>
      <c r="D4" s="173" t="s">
        <v>0</v>
      </c>
      <c r="E4" s="173" t="s">
        <v>179</v>
      </c>
      <c r="F4" s="173" t="s">
        <v>180</v>
      </c>
      <c r="G4" s="173" t="s">
        <v>181</v>
      </c>
      <c r="H4" s="173" t="s">
        <v>6</v>
      </c>
      <c r="I4" s="173" t="s">
        <v>182</v>
      </c>
      <c r="J4" s="173" t="s">
        <v>17</v>
      </c>
      <c r="K4" s="173" t="s">
        <v>7</v>
      </c>
      <c r="L4" s="173" t="s">
        <v>183</v>
      </c>
      <c r="M4" s="173" t="s">
        <v>184</v>
      </c>
      <c r="N4" s="173" t="s">
        <v>185</v>
      </c>
      <c r="O4" s="173" t="s">
        <v>186</v>
      </c>
      <c r="P4" s="173" t="s">
        <v>187</v>
      </c>
      <c r="Q4" s="173" t="s">
        <v>188</v>
      </c>
      <c r="R4" s="173" t="s">
        <v>10</v>
      </c>
      <c r="S4" s="173" t="s">
        <v>189</v>
      </c>
      <c r="T4" s="173"/>
      <c r="U4" s="173"/>
      <c r="V4" s="173" t="s">
        <v>190</v>
      </c>
      <c r="W4" s="173"/>
      <c r="X4" s="173"/>
      <c r="Y4" s="173" t="s">
        <v>191</v>
      </c>
      <c r="Z4" s="173" t="s">
        <v>192</v>
      </c>
      <c r="AA4" s="177" t="s">
        <v>193</v>
      </c>
      <c r="AB4" s="178"/>
      <c r="AC4" s="178"/>
      <c r="AD4" s="178"/>
      <c r="AE4" s="173" t="s">
        <v>194</v>
      </c>
      <c r="AF4" s="173"/>
      <c r="AG4" s="173"/>
      <c r="AH4" s="173"/>
      <c r="AI4" s="173" t="s">
        <v>195</v>
      </c>
      <c r="AJ4" s="173"/>
      <c r="AK4" s="173"/>
      <c r="AL4" s="173"/>
      <c r="AM4" s="173" t="s">
        <v>196</v>
      </c>
      <c r="AN4" s="173"/>
      <c r="AO4" s="173"/>
      <c r="AP4" s="173"/>
      <c r="AQ4" s="173" t="s">
        <v>270</v>
      </c>
      <c r="AR4" s="173"/>
      <c r="AS4" s="173"/>
      <c r="AT4" s="173"/>
      <c r="AU4" s="173" t="s">
        <v>271</v>
      </c>
      <c r="AV4" s="173"/>
      <c r="AW4" s="173"/>
      <c r="AX4" s="173"/>
      <c r="AY4" s="173" t="s">
        <v>197</v>
      </c>
      <c r="AZ4" s="173"/>
      <c r="BA4" s="173"/>
      <c r="BB4" s="173" t="s">
        <v>198</v>
      </c>
      <c r="BC4" s="173" t="s">
        <v>199</v>
      </c>
      <c r="BD4" s="173"/>
      <c r="BE4" s="173" t="s">
        <v>200</v>
      </c>
      <c r="BF4" s="173"/>
      <c r="BG4" s="173"/>
      <c r="BH4" s="173"/>
      <c r="BI4" s="173"/>
      <c r="BJ4" s="173"/>
      <c r="BK4" s="173"/>
      <c r="BL4" s="173"/>
      <c r="BM4" s="182"/>
      <c r="BN4" s="179" t="s">
        <v>19</v>
      </c>
    </row>
    <row r="5" spans="1:66" s="22" customFormat="1" x14ac:dyDescent="0.25">
      <c r="A5" s="175"/>
      <c r="B5" s="175"/>
      <c r="C5" s="175"/>
      <c r="D5" s="171"/>
      <c r="E5" s="171"/>
      <c r="F5" s="171"/>
      <c r="G5" s="171"/>
      <c r="H5" s="171"/>
      <c r="I5" s="171"/>
      <c r="J5" s="171"/>
      <c r="K5" s="171"/>
      <c r="L5" s="171"/>
      <c r="M5" s="171"/>
      <c r="N5" s="171"/>
      <c r="O5" s="171"/>
      <c r="P5" s="171"/>
      <c r="Q5" s="171"/>
      <c r="R5" s="171"/>
      <c r="S5" s="168" t="s">
        <v>201</v>
      </c>
      <c r="T5" s="171" t="s">
        <v>202</v>
      </c>
      <c r="U5" s="171"/>
      <c r="V5" s="171"/>
      <c r="W5" s="171"/>
      <c r="X5" s="171"/>
      <c r="Y5" s="171"/>
      <c r="Z5" s="171"/>
      <c r="AA5" s="171" t="s">
        <v>13</v>
      </c>
      <c r="AB5" s="171" t="s">
        <v>14</v>
      </c>
      <c r="AC5" s="171" t="s">
        <v>203</v>
      </c>
      <c r="AD5" s="171" t="s">
        <v>204</v>
      </c>
      <c r="AE5" s="171" t="s">
        <v>13</v>
      </c>
      <c r="AF5" s="171" t="s">
        <v>14</v>
      </c>
      <c r="AG5" s="171" t="s">
        <v>203</v>
      </c>
      <c r="AH5" s="171" t="s">
        <v>204</v>
      </c>
      <c r="AI5" s="171" t="s">
        <v>13</v>
      </c>
      <c r="AJ5" s="171" t="s">
        <v>14</v>
      </c>
      <c r="AK5" s="171" t="s">
        <v>203</v>
      </c>
      <c r="AL5" s="171" t="s">
        <v>204</v>
      </c>
      <c r="AM5" s="171" t="s">
        <v>13</v>
      </c>
      <c r="AN5" s="171" t="s">
        <v>14</v>
      </c>
      <c r="AO5" s="171" t="s">
        <v>203</v>
      </c>
      <c r="AP5" s="171" t="s">
        <v>204</v>
      </c>
      <c r="AQ5" s="171" t="s">
        <v>13</v>
      </c>
      <c r="AR5" s="171" t="s">
        <v>14</v>
      </c>
      <c r="AS5" s="171" t="s">
        <v>203</v>
      </c>
      <c r="AT5" s="171" t="s">
        <v>204</v>
      </c>
      <c r="AU5" s="171" t="s">
        <v>13</v>
      </c>
      <c r="AV5" s="171" t="s">
        <v>14</v>
      </c>
      <c r="AW5" s="171" t="s">
        <v>203</v>
      </c>
      <c r="AX5" s="171" t="s">
        <v>204</v>
      </c>
      <c r="AY5" s="171" t="s">
        <v>13</v>
      </c>
      <c r="AZ5" s="171" t="s">
        <v>203</v>
      </c>
      <c r="BA5" s="171" t="s">
        <v>204</v>
      </c>
      <c r="BB5" s="171"/>
      <c r="BC5" s="171" t="s">
        <v>205</v>
      </c>
      <c r="BD5" s="171" t="s">
        <v>206</v>
      </c>
      <c r="BE5" s="171" t="s">
        <v>207</v>
      </c>
      <c r="BF5" s="171"/>
      <c r="BG5" s="171"/>
      <c r="BH5" s="171" t="s">
        <v>208</v>
      </c>
      <c r="BI5" s="171"/>
      <c r="BJ5" s="171"/>
      <c r="BK5" s="171" t="s">
        <v>209</v>
      </c>
      <c r="BL5" s="171"/>
      <c r="BM5" s="183"/>
      <c r="BN5" s="180"/>
    </row>
    <row r="6" spans="1:66" s="24" customFormat="1" thickBot="1" x14ac:dyDescent="0.25">
      <c r="A6" s="176"/>
      <c r="B6" s="176"/>
      <c r="C6" s="176"/>
      <c r="D6" s="172"/>
      <c r="E6" s="172"/>
      <c r="F6" s="172"/>
      <c r="G6" s="172"/>
      <c r="H6" s="172"/>
      <c r="I6" s="172"/>
      <c r="J6" s="172"/>
      <c r="K6" s="172"/>
      <c r="L6" s="172"/>
      <c r="M6" s="172"/>
      <c r="N6" s="172"/>
      <c r="O6" s="172"/>
      <c r="P6" s="172"/>
      <c r="Q6" s="172"/>
      <c r="R6" s="172"/>
      <c r="S6" s="169" t="s">
        <v>210</v>
      </c>
      <c r="T6" s="169" t="s">
        <v>211</v>
      </c>
      <c r="U6" s="169" t="s">
        <v>210</v>
      </c>
      <c r="V6" s="169" t="s">
        <v>212</v>
      </c>
      <c r="W6" s="169" t="s">
        <v>213</v>
      </c>
      <c r="X6" s="169" t="s">
        <v>214</v>
      </c>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69" t="s">
        <v>215</v>
      </c>
      <c r="BF6" s="169" t="s">
        <v>216</v>
      </c>
      <c r="BG6" s="169" t="s">
        <v>217</v>
      </c>
      <c r="BH6" s="169" t="s">
        <v>215</v>
      </c>
      <c r="BI6" s="169" t="s">
        <v>216</v>
      </c>
      <c r="BJ6" s="169" t="s">
        <v>217</v>
      </c>
      <c r="BK6" s="169" t="s">
        <v>215</v>
      </c>
      <c r="BL6" s="169" t="s">
        <v>216</v>
      </c>
      <c r="BM6" s="54" t="s">
        <v>217</v>
      </c>
      <c r="BN6" s="181"/>
    </row>
    <row r="7" spans="1:66" s="27" customFormat="1" ht="14.25" customHeight="1" thickBot="1" x14ac:dyDescent="0.25">
      <c r="A7" s="55" t="s">
        <v>218</v>
      </c>
      <c r="B7" s="55" t="s">
        <v>219</v>
      </c>
      <c r="C7" s="55" t="s">
        <v>220</v>
      </c>
      <c r="D7" s="56" t="s">
        <v>221</v>
      </c>
      <c r="E7" s="57" t="s">
        <v>222</v>
      </c>
      <c r="F7" s="56" t="s">
        <v>223</v>
      </c>
      <c r="G7" s="57" t="s">
        <v>224</v>
      </c>
      <c r="H7" s="56" t="s">
        <v>225</v>
      </c>
      <c r="I7" s="57" t="s">
        <v>226</v>
      </c>
      <c r="J7" s="56" t="s">
        <v>227</v>
      </c>
      <c r="K7" s="57" t="s">
        <v>228</v>
      </c>
      <c r="L7" s="56" t="s">
        <v>229</v>
      </c>
      <c r="M7" s="57" t="s">
        <v>230</v>
      </c>
      <c r="N7" s="56" t="s">
        <v>231</v>
      </c>
      <c r="O7" s="57" t="s">
        <v>232</v>
      </c>
      <c r="P7" s="56" t="s">
        <v>233</v>
      </c>
      <c r="Q7" s="57" t="s">
        <v>234</v>
      </c>
      <c r="R7" s="56" t="s">
        <v>235</v>
      </c>
      <c r="S7" s="57" t="s">
        <v>236</v>
      </c>
      <c r="T7" s="56" t="s">
        <v>237</v>
      </c>
      <c r="U7" s="57" t="s">
        <v>238</v>
      </c>
      <c r="V7" s="56" t="s">
        <v>239</v>
      </c>
      <c r="W7" s="57" t="s">
        <v>240</v>
      </c>
      <c r="X7" s="56" t="s">
        <v>241</v>
      </c>
      <c r="Y7" s="57" t="s">
        <v>242</v>
      </c>
      <c r="Z7" s="56" t="s">
        <v>243</v>
      </c>
      <c r="AA7" s="57" t="s">
        <v>244</v>
      </c>
      <c r="AB7" s="56" t="s">
        <v>245</v>
      </c>
      <c r="AC7" s="57" t="s">
        <v>246</v>
      </c>
      <c r="AD7" s="56" t="s">
        <v>247</v>
      </c>
      <c r="AE7" s="57" t="s">
        <v>248</v>
      </c>
      <c r="AF7" s="56" t="s">
        <v>249</v>
      </c>
      <c r="AG7" s="57" t="s">
        <v>250</v>
      </c>
      <c r="AH7" s="56" t="s">
        <v>251</v>
      </c>
      <c r="AI7" s="57" t="s">
        <v>252</v>
      </c>
      <c r="AJ7" s="56" t="s">
        <v>253</v>
      </c>
      <c r="AK7" s="57" t="s">
        <v>254</v>
      </c>
      <c r="AL7" s="56" t="s">
        <v>255</v>
      </c>
      <c r="AM7" s="57" t="s">
        <v>256</v>
      </c>
      <c r="AN7" s="56" t="s">
        <v>257</v>
      </c>
      <c r="AO7" s="57" t="s">
        <v>258</v>
      </c>
      <c r="AP7" s="56" t="s">
        <v>259</v>
      </c>
      <c r="AQ7" s="57" t="s">
        <v>260</v>
      </c>
      <c r="AR7" s="56" t="s">
        <v>261</v>
      </c>
      <c r="AS7" s="57" t="s">
        <v>262</v>
      </c>
      <c r="AT7" s="56" t="s">
        <v>263</v>
      </c>
      <c r="AU7" s="58" t="s">
        <v>264</v>
      </c>
      <c r="AV7" s="59" t="s">
        <v>265</v>
      </c>
      <c r="AW7" s="58" t="s">
        <v>266</v>
      </c>
      <c r="AX7" s="59" t="s">
        <v>267</v>
      </c>
      <c r="AY7" s="58" t="s">
        <v>275</v>
      </c>
      <c r="AZ7" s="56" t="s">
        <v>276</v>
      </c>
      <c r="BA7" s="57" t="s">
        <v>277</v>
      </c>
      <c r="BB7" s="56" t="s">
        <v>274</v>
      </c>
      <c r="BC7" s="57" t="s">
        <v>278</v>
      </c>
      <c r="BD7" s="56" t="s">
        <v>279</v>
      </c>
      <c r="BE7" s="57" t="s">
        <v>280</v>
      </c>
      <c r="BF7" s="56" t="s">
        <v>281</v>
      </c>
      <c r="BG7" s="57" t="s">
        <v>282</v>
      </c>
      <c r="BH7" s="56" t="s">
        <v>272</v>
      </c>
      <c r="BI7" s="57" t="s">
        <v>283</v>
      </c>
      <c r="BJ7" s="56" t="s">
        <v>284</v>
      </c>
      <c r="BK7" s="57" t="s">
        <v>285</v>
      </c>
      <c r="BL7" s="56" t="s">
        <v>288</v>
      </c>
      <c r="BM7" s="60" t="s">
        <v>289</v>
      </c>
      <c r="BN7" s="61" t="s">
        <v>290</v>
      </c>
    </row>
    <row r="8" spans="1:66" x14ac:dyDescent="0.25">
      <c r="A8" s="62"/>
      <c r="B8" s="62"/>
      <c r="C8" s="62"/>
      <c r="D8" s="168" t="s">
        <v>269</v>
      </c>
      <c r="E8" s="62"/>
      <c r="F8" s="63"/>
      <c r="G8" s="63"/>
      <c r="H8" s="62"/>
      <c r="I8" s="62"/>
      <c r="J8" s="62"/>
      <c r="K8" s="62"/>
      <c r="L8" s="62"/>
      <c r="M8" s="62"/>
      <c r="N8" s="62"/>
      <c r="O8" s="62"/>
      <c r="P8" s="62"/>
      <c r="Q8" s="63"/>
      <c r="R8" s="62"/>
      <c r="S8" s="62"/>
      <c r="T8" s="62"/>
      <c r="U8" s="62"/>
      <c r="V8" s="64"/>
      <c r="W8" s="64"/>
      <c r="X8" s="64"/>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5"/>
      <c r="BA8" s="65"/>
      <c r="BB8" s="62"/>
      <c r="BC8" s="62"/>
      <c r="BD8" s="62"/>
      <c r="BE8" s="63"/>
      <c r="BF8" s="62"/>
      <c r="BG8" s="62"/>
      <c r="BH8" s="63"/>
      <c r="BI8" s="62"/>
      <c r="BJ8" s="62"/>
      <c r="BK8" s="63"/>
      <c r="BL8" s="62"/>
      <c r="BM8" s="62"/>
      <c r="BN8" s="66"/>
    </row>
    <row r="9" spans="1:66" x14ac:dyDescent="0.25">
      <c r="A9" s="62"/>
      <c r="B9" s="62"/>
      <c r="C9" s="62"/>
      <c r="D9" s="168" t="s">
        <v>273</v>
      </c>
      <c r="E9" s="62"/>
      <c r="F9" s="63"/>
      <c r="G9" s="63"/>
      <c r="H9" s="62"/>
      <c r="I9" s="62"/>
      <c r="J9" s="62"/>
      <c r="K9" s="62"/>
      <c r="L9" s="62"/>
      <c r="M9" s="62"/>
      <c r="N9" s="62"/>
      <c r="O9" s="62"/>
      <c r="P9" s="62"/>
      <c r="Q9" s="63"/>
      <c r="R9" s="62"/>
      <c r="S9" s="62"/>
      <c r="T9" s="62"/>
      <c r="U9" s="62"/>
      <c r="V9" s="64"/>
      <c r="W9" s="64"/>
      <c r="X9" s="64"/>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5"/>
      <c r="BA9" s="65"/>
      <c r="BB9" s="62"/>
      <c r="BC9" s="62"/>
      <c r="BD9" s="62"/>
      <c r="BE9" s="63"/>
      <c r="BF9" s="62"/>
      <c r="BG9" s="62"/>
      <c r="BH9" s="63"/>
      <c r="BI9" s="62"/>
      <c r="BJ9" s="62"/>
      <c r="BK9" s="63"/>
      <c r="BL9" s="62"/>
      <c r="BM9" s="62"/>
      <c r="BN9" s="62"/>
    </row>
    <row r="10" spans="1:66" x14ac:dyDescent="0.25">
      <c r="A10" s="3"/>
      <c r="B10" s="3"/>
      <c r="C10" s="3"/>
      <c r="D10" s="3"/>
      <c r="E10" s="31"/>
      <c r="F10" s="31"/>
      <c r="G10" s="31"/>
      <c r="H10" s="4"/>
      <c r="I10" s="31"/>
      <c r="J10" s="31"/>
      <c r="K10" s="31"/>
      <c r="L10" s="31"/>
      <c r="M10" s="31"/>
      <c r="N10" s="31"/>
      <c r="O10" s="31"/>
      <c r="P10" s="31"/>
      <c r="Q10" s="31"/>
      <c r="R10" s="31"/>
      <c r="S10" s="31"/>
      <c r="T10" s="31"/>
      <c r="U10" s="5"/>
      <c r="V10" s="32"/>
      <c r="W10" s="31"/>
      <c r="X10" s="32"/>
      <c r="Y10" s="31"/>
      <c r="Z10" s="31"/>
      <c r="AA10" s="15"/>
      <c r="AB10" s="16"/>
      <c r="AC10" s="16"/>
      <c r="AD10" s="16"/>
      <c r="AE10" s="15"/>
      <c r="AF10" s="16"/>
      <c r="AG10" s="16"/>
      <c r="AH10" s="16"/>
      <c r="AI10" s="15"/>
      <c r="AJ10" s="16"/>
      <c r="AK10" s="16"/>
      <c r="AL10" s="16"/>
      <c r="AM10" s="33"/>
      <c r="AN10" s="16"/>
      <c r="AO10" s="16"/>
      <c r="AP10" s="16"/>
      <c r="AQ10" s="33"/>
      <c r="AR10" s="16"/>
      <c r="AS10" s="16"/>
      <c r="AT10" s="16"/>
      <c r="AU10" s="33"/>
      <c r="AV10" s="33"/>
      <c r="AW10" s="33"/>
      <c r="AX10" s="33"/>
      <c r="AY10" s="33"/>
      <c r="AZ10" s="16"/>
      <c r="BA10" s="16"/>
      <c r="BB10" s="6"/>
      <c r="BC10" s="31"/>
      <c r="BD10" s="31"/>
      <c r="BE10" s="31"/>
      <c r="BF10" s="31"/>
      <c r="BG10" s="31"/>
      <c r="BH10" s="31"/>
      <c r="BI10" s="31"/>
      <c r="BJ10" s="31"/>
      <c r="BK10" s="31"/>
      <c r="BL10" s="31"/>
      <c r="BM10" s="31"/>
      <c r="BN10" s="31"/>
    </row>
    <row r="11" spans="1:66" x14ac:dyDescent="0.25">
      <c r="A11" s="3"/>
      <c r="B11" s="3"/>
      <c r="C11" s="3"/>
      <c r="D11" s="3"/>
      <c r="E11" s="31"/>
      <c r="F11" s="31"/>
      <c r="G11" s="31"/>
      <c r="H11" s="4"/>
      <c r="I11" s="31"/>
      <c r="J11" s="31"/>
      <c r="K11" s="31"/>
      <c r="L11" s="31"/>
      <c r="M11" s="31"/>
      <c r="N11" s="31"/>
      <c r="O11" s="31"/>
      <c r="P11" s="31"/>
      <c r="Q11" s="31"/>
      <c r="R11" s="31"/>
      <c r="S11" s="31"/>
      <c r="T11" s="31"/>
      <c r="U11" s="5"/>
      <c r="V11" s="32"/>
      <c r="W11" s="31"/>
      <c r="X11" s="32"/>
      <c r="Y11" s="31"/>
      <c r="Z11" s="31"/>
      <c r="AA11" s="15"/>
      <c r="AB11" s="16"/>
      <c r="AC11" s="16"/>
      <c r="AD11" s="16"/>
      <c r="AE11" s="15"/>
      <c r="AF11" s="16"/>
      <c r="AG11" s="16"/>
      <c r="AH11" s="16"/>
      <c r="AI11" s="15"/>
      <c r="AJ11" s="16"/>
      <c r="AK11" s="16"/>
      <c r="AL11" s="16"/>
      <c r="AM11" s="33"/>
      <c r="AN11" s="16"/>
      <c r="AO11" s="16"/>
      <c r="AP11" s="16"/>
      <c r="AQ11" s="33"/>
      <c r="AR11" s="16"/>
      <c r="AS11" s="16"/>
      <c r="AT11" s="16"/>
      <c r="AU11" s="33"/>
      <c r="AV11" s="33"/>
      <c r="AW11" s="33"/>
      <c r="AX11" s="33"/>
      <c r="AY11" s="33"/>
      <c r="AZ11" s="16"/>
      <c r="BA11" s="16"/>
      <c r="BB11" s="6"/>
      <c r="BC11" s="31"/>
      <c r="BD11" s="31"/>
      <c r="BE11" s="31"/>
      <c r="BF11" s="31"/>
      <c r="BG11" s="31"/>
      <c r="BH11" s="31"/>
      <c r="BI11" s="31"/>
      <c r="BJ11" s="31"/>
      <c r="BK11" s="31"/>
      <c r="BL11" s="31"/>
      <c r="BM11" s="31"/>
      <c r="BN11" s="31"/>
    </row>
    <row r="12" spans="1:66" x14ac:dyDescent="0.25">
      <c r="A12" s="62"/>
      <c r="B12" s="62"/>
      <c r="C12" s="62"/>
      <c r="D12" s="168" t="s">
        <v>333</v>
      </c>
      <c r="E12" s="62"/>
      <c r="F12" s="63"/>
      <c r="G12" s="63"/>
      <c r="H12" s="62"/>
      <c r="I12" s="62"/>
      <c r="J12" s="62"/>
      <c r="K12" s="62"/>
      <c r="L12" s="62"/>
      <c r="M12" s="62"/>
      <c r="N12" s="62"/>
      <c r="O12" s="62"/>
      <c r="P12" s="62"/>
      <c r="Q12" s="63"/>
      <c r="R12" s="62"/>
      <c r="S12" s="62"/>
      <c r="T12" s="62"/>
      <c r="U12" s="62"/>
      <c r="V12" s="64"/>
      <c r="W12" s="64"/>
      <c r="X12" s="64"/>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7">
        <f>SUM(AZ10:AZ11)</f>
        <v>0</v>
      </c>
      <c r="BA12" s="67">
        <f>SUM(BA10:BA11)</f>
        <v>0</v>
      </c>
      <c r="BB12" s="62"/>
      <c r="BC12" s="62"/>
      <c r="BD12" s="62"/>
      <c r="BE12" s="63"/>
      <c r="BF12" s="62"/>
      <c r="BG12" s="62"/>
      <c r="BH12" s="63"/>
      <c r="BI12" s="62"/>
      <c r="BJ12" s="62"/>
      <c r="BK12" s="63"/>
      <c r="BL12" s="62"/>
      <c r="BM12" s="62"/>
      <c r="BN12" s="62"/>
    </row>
    <row r="13" spans="1:66" x14ac:dyDescent="0.25">
      <c r="A13" s="62"/>
      <c r="B13" s="62"/>
      <c r="C13" s="62"/>
      <c r="D13" s="168" t="s">
        <v>334</v>
      </c>
      <c r="E13" s="62"/>
      <c r="F13" s="63"/>
      <c r="G13" s="63"/>
      <c r="H13" s="62"/>
      <c r="I13" s="62"/>
      <c r="J13" s="62"/>
      <c r="K13" s="62"/>
      <c r="L13" s="62"/>
      <c r="M13" s="62"/>
      <c r="N13" s="62"/>
      <c r="O13" s="62"/>
      <c r="P13" s="62"/>
      <c r="Q13" s="63"/>
      <c r="R13" s="62"/>
      <c r="S13" s="62"/>
      <c r="T13" s="62"/>
      <c r="U13" s="62"/>
      <c r="V13" s="64"/>
      <c r="W13" s="64"/>
      <c r="X13" s="64"/>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5"/>
      <c r="BA13" s="65"/>
      <c r="BB13" s="62"/>
      <c r="BC13" s="62"/>
      <c r="BD13" s="62"/>
      <c r="BE13" s="63"/>
      <c r="BF13" s="62"/>
      <c r="BG13" s="62"/>
      <c r="BH13" s="63"/>
      <c r="BI13" s="62"/>
      <c r="BJ13" s="62"/>
      <c r="BK13" s="63"/>
      <c r="BL13" s="62"/>
      <c r="BM13" s="62"/>
      <c r="BN13" s="62"/>
    </row>
    <row r="14" spans="1:66" x14ac:dyDescent="0.25">
      <c r="A14" s="3"/>
      <c r="B14" s="3"/>
      <c r="C14" s="3"/>
      <c r="D14" s="3"/>
      <c r="E14" s="31"/>
      <c r="F14" s="31"/>
      <c r="G14" s="31"/>
      <c r="H14" s="4"/>
      <c r="I14" s="31"/>
      <c r="J14" s="31"/>
      <c r="K14" s="31"/>
      <c r="L14" s="31"/>
      <c r="M14" s="31"/>
      <c r="N14" s="31"/>
      <c r="O14" s="31"/>
      <c r="P14" s="31"/>
      <c r="Q14" s="31"/>
      <c r="R14" s="31"/>
      <c r="S14" s="31"/>
      <c r="T14" s="31"/>
      <c r="U14" s="5"/>
      <c r="V14" s="32"/>
      <c r="W14" s="31"/>
      <c r="X14" s="32"/>
      <c r="Y14" s="31"/>
      <c r="Z14" s="31"/>
      <c r="AA14" s="21"/>
      <c r="AB14" s="16"/>
      <c r="AC14" s="16"/>
      <c r="AD14" s="16"/>
      <c r="AE14" s="15"/>
      <c r="AF14" s="16"/>
      <c r="AG14" s="16"/>
      <c r="AH14" s="16"/>
      <c r="AI14" s="15"/>
      <c r="AJ14" s="16"/>
      <c r="AK14" s="16"/>
      <c r="AL14" s="16"/>
      <c r="AM14" s="33"/>
      <c r="AN14" s="16"/>
      <c r="AO14" s="16"/>
      <c r="AP14" s="16"/>
      <c r="AQ14" s="33"/>
      <c r="AR14" s="16"/>
      <c r="AS14" s="16"/>
      <c r="AT14" s="16"/>
      <c r="AU14" s="33"/>
      <c r="AV14" s="33"/>
      <c r="AW14" s="33"/>
      <c r="AX14" s="33"/>
      <c r="AY14" s="33"/>
      <c r="AZ14" s="16"/>
      <c r="BA14" s="16"/>
      <c r="BB14" s="6"/>
      <c r="BC14" s="31"/>
      <c r="BD14" s="31"/>
      <c r="BE14" s="31"/>
      <c r="BF14" s="31"/>
      <c r="BG14" s="31"/>
      <c r="BH14" s="31"/>
      <c r="BI14" s="31"/>
      <c r="BJ14" s="31"/>
      <c r="BK14" s="31"/>
      <c r="BL14" s="31"/>
      <c r="BM14" s="31"/>
      <c r="BN14" s="31"/>
    </row>
    <row r="15" spans="1:66" x14ac:dyDescent="0.25">
      <c r="A15" s="3"/>
      <c r="B15" s="3"/>
      <c r="C15" s="3"/>
      <c r="D15" s="3"/>
      <c r="E15" s="31"/>
      <c r="F15" s="31"/>
      <c r="G15" s="31"/>
      <c r="H15" s="4"/>
      <c r="I15" s="31"/>
      <c r="J15" s="31"/>
      <c r="K15" s="31"/>
      <c r="L15" s="31"/>
      <c r="M15" s="31"/>
      <c r="N15" s="31"/>
      <c r="O15" s="31"/>
      <c r="P15" s="31"/>
      <c r="Q15" s="31"/>
      <c r="R15" s="31"/>
      <c r="S15" s="31"/>
      <c r="T15" s="31"/>
      <c r="U15" s="5"/>
      <c r="V15" s="32"/>
      <c r="W15" s="31"/>
      <c r="X15" s="32"/>
      <c r="Y15" s="31"/>
      <c r="Z15" s="31"/>
      <c r="AA15" s="15"/>
      <c r="AB15" s="16"/>
      <c r="AC15" s="16"/>
      <c r="AD15" s="16"/>
      <c r="AE15" s="15"/>
      <c r="AF15" s="16"/>
      <c r="AG15" s="16"/>
      <c r="AH15" s="16"/>
      <c r="AI15" s="15"/>
      <c r="AJ15" s="16"/>
      <c r="AK15" s="16"/>
      <c r="AL15" s="16"/>
      <c r="AM15" s="33"/>
      <c r="AN15" s="16"/>
      <c r="AO15" s="16"/>
      <c r="AP15" s="16"/>
      <c r="AQ15" s="33"/>
      <c r="AR15" s="16"/>
      <c r="AS15" s="16"/>
      <c r="AT15" s="16"/>
      <c r="AU15" s="33"/>
      <c r="AV15" s="33"/>
      <c r="AW15" s="33"/>
      <c r="AX15" s="33"/>
      <c r="AY15" s="33"/>
      <c r="AZ15" s="16"/>
      <c r="BA15" s="16"/>
      <c r="BB15" s="6"/>
      <c r="BC15" s="31"/>
      <c r="BD15" s="31"/>
      <c r="BE15" s="31"/>
      <c r="BF15" s="31"/>
      <c r="BG15" s="31"/>
      <c r="BH15" s="31"/>
      <c r="BI15" s="31"/>
      <c r="BJ15" s="31"/>
      <c r="BK15" s="31"/>
      <c r="BL15" s="31"/>
      <c r="BM15" s="31"/>
      <c r="BN15" s="31"/>
    </row>
    <row r="16" spans="1:66" s="34" customFormat="1" ht="14.25" x14ac:dyDescent="0.2">
      <c r="A16" s="68"/>
      <c r="B16" s="68"/>
      <c r="C16" s="68"/>
      <c r="D16" s="168" t="s">
        <v>335</v>
      </c>
      <c r="E16" s="68"/>
      <c r="F16" s="41"/>
      <c r="G16" s="41"/>
      <c r="H16" s="68"/>
      <c r="I16" s="68"/>
      <c r="J16" s="68"/>
      <c r="K16" s="68"/>
      <c r="L16" s="68"/>
      <c r="M16" s="68"/>
      <c r="N16" s="68"/>
      <c r="O16" s="68"/>
      <c r="P16" s="68"/>
      <c r="Q16" s="41"/>
      <c r="R16" s="68"/>
      <c r="S16" s="68"/>
      <c r="T16" s="68"/>
      <c r="U16" s="68"/>
      <c r="V16" s="69"/>
      <c r="W16" s="69"/>
      <c r="X16" s="69"/>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7">
        <f>SUM(AZ14:AZ15)</f>
        <v>0</v>
      </c>
      <c r="BA16" s="67">
        <f>SUM(BA14:BA15)</f>
        <v>0</v>
      </c>
      <c r="BB16" s="68"/>
      <c r="BC16" s="68"/>
      <c r="BD16" s="68"/>
      <c r="BE16" s="41"/>
      <c r="BF16" s="68"/>
      <c r="BG16" s="68"/>
      <c r="BH16" s="41"/>
      <c r="BI16" s="68"/>
      <c r="BJ16" s="68"/>
      <c r="BK16" s="41"/>
      <c r="BL16" s="68"/>
      <c r="BM16" s="68"/>
      <c r="BN16" s="68"/>
    </row>
    <row r="17" spans="1:66" x14ac:dyDescent="0.25">
      <c r="A17" s="62"/>
      <c r="B17" s="62"/>
      <c r="C17" s="62"/>
      <c r="D17" s="168" t="s">
        <v>127</v>
      </c>
      <c r="E17" s="62"/>
      <c r="F17" s="63"/>
      <c r="G17" s="63"/>
      <c r="H17" s="62"/>
      <c r="I17" s="62"/>
      <c r="J17" s="62"/>
      <c r="K17" s="62"/>
      <c r="L17" s="62"/>
      <c r="M17" s="62"/>
      <c r="N17" s="62"/>
      <c r="O17" s="62"/>
      <c r="P17" s="62"/>
      <c r="Q17" s="63"/>
      <c r="R17" s="62"/>
      <c r="S17" s="62"/>
      <c r="T17" s="62"/>
      <c r="U17" s="62"/>
      <c r="V17" s="64"/>
      <c r="W17" s="64"/>
      <c r="X17" s="64"/>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5"/>
      <c r="BA17" s="65"/>
      <c r="BB17" s="62"/>
      <c r="BC17" s="62"/>
      <c r="BD17" s="62"/>
      <c r="BE17" s="63"/>
      <c r="BF17" s="62"/>
      <c r="BG17" s="62"/>
      <c r="BH17" s="63"/>
      <c r="BI17" s="62"/>
      <c r="BJ17" s="62"/>
      <c r="BK17" s="63"/>
      <c r="BL17" s="62"/>
      <c r="BM17" s="62"/>
      <c r="BN17" s="62"/>
    </row>
    <row r="18" spans="1:66" x14ac:dyDescent="0.25">
      <c r="A18" s="62"/>
      <c r="B18" s="62"/>
      <c r="C18" s="62"/>
      <c r="D18" s="168" t="s">
        <v>273</v>
      </c>
      <c r="E18" s="62"/>
      <c r="F18" s="63"/>
      <c r="G18" s="63"/>
      <c r="H18" s="62"/>
      <c r="I18" s="62"/>
      <c r="J18" s="62"/>
      <c r="K18" s="62"/>
      <c r="L18" s="62"/>
      <c r="M18" s="62"/>
      <c r="N18" s="62"/>
      <c r="O18" s="62"/>
      <c r="P18" s="62"/>
      <c r="Q18" s="63"/>
      <c r="R18" s="62"/>
      <c r="S18" s="62"/>
      <c r="T18" s="62"/>
      <c r="U18" s="62"/>
      <c r="V18" s="64"/>
      <c r="W18" s="64"/>
      <c r="X18" s="64"/>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5"/>
      <c r="BA18" s="65"/>
      <c r="BB18" s="62"/>
      <c r="BC18" s="62"/>
      <c r="BD18" s="62"/>
      <c r="BE18" s="63"/>
      <c r="BF18" s="62"/>
      <c r="BG18" s="62"/>
      <c r="BH18" s="63"/>
      <c r="BI18" s="62"/>
      <c r="BJ18" s="62"/>
      <c r="BK18" s="63"/>
      <c r="BL18" s="62"/>
      <c r="BM18" s="62"/>
      <c r="BN18" s="62"/>
    </row>
    <row r="19" spans="1:66" x14ac:dyDescent="0.25">
      <c r="A19" s="7"/>
      <c r="B19" s="7"/>
      <c r="C19" s="7"/>
      <c r="D19" s="9"/>
      <c r="E19" s="3"/>
      <c r="F19" s="3"/>
      <c r="G19" s="3"/>
      <c r="H19" s="4"/>
      <c r="I19" s="10"/>
      <c r="J19" s="10"/>
      <c r="K19" s="10"/>
      <c r="L19" s="10"/>
      <c r="M19" s="10"/>
      <c r="N19" s="11"/>
      <c r="O19" s="12"/>
      <c r="P19" s="10"/>
      <c r="Q19" s="10"/>
      <c r="R19" s="10"/>
      <c r="S19" s="10"/>
      <c r="T19" s="10"/>
      <c r="U19" s="10"/>
      <c r="V19" s="10"/>
      <c r="W19" s="10"/>
      <c r="X19" s="10"/>
      <c r="Y19" s="10"/>
      <c r="Z19" s="4"/>
      <c r="AA19" s="15"/>
      <c r="AB19" s="14"/>
      <c r="AC19" s="14"/>
      <c r="AD19" s="37"/>
      <c r="AE19" s="15"/>
      <c r="AF19" s="14"/>
      <c r="AG19" s="14"/>
      <c r="AH19" s="14"/>
      <c r="AI19" s="14"/>
      <c r="AJ19" s="14"/>
      <c r="AK19" s="14"/>
      <c r="AL19" s="14"/>
      <c r="AM19" s="14"/>
      <c r="AN19" s="14"/>
      <c r="AO19" s="14"/>
      <c r="AP19" s="14"/>
      <c r="AQ19" s="18"/>
      <c r="AR19" s="18"/>
      <c r="AS19" s="19"/>
      <c r="AT19" s="20"/>
      <c r="AU19" s="20"/>
      <c r="AV19" s="17"/>
      <c r="AW19" s="17"/>
      <c r="AX19" s="17"/>
      <c r="AY19" s="17"/>
      <c r="AZ19" s="14"/>
      <c r="BA19" s="37"/>
      <c r="BB19" s="8"/>
      <c r="BC19" s="3"/>
      <c r="BD19" s="3"/>
      <c r="BE19" s="7"/>
      <c r="BF19" s="13"/>
      <c r="BG19" s="7"/>
      <c r="BH19" s="7"/>
      <c r="BI19" s="13"/>
      <c r="BJ19" s="7"/>
      <c r="BK19" s="7"/>
      <c r="BL19" s="13"/>
      <c r="BM19" s="7"/>
      <c r="BN19" s="7"/>
    </row>
    <row r="20" spans="1:66" x14ac:dyDescent="0.25">
      <c r="A20" s="7"/>
      <c r="B20" s="7"/>
      <c r="C20" s="7"/>
      <c r="D20" s="9"/>
      <c r="E20" s="3"/>
      <c r="F20" s="3"/>
      <c r="G20" s="3"/>
      <c r="H20" s="4"/>
      <c r="I20" s="10"/>
      <c r="J20" s="10"/>
      <c r="K20" s="10"/>
      <c r="L20" s="10"/>
      <c r="M20" s="10"/>
      <c r="N20" s="11"/>
      <c r="O20" s="12"/>
      <c r="P20" s="10"/>
      <c r="Q20" s="10"/>
      <c r="R20" s="10"/>
      <c r="S20" s="10"/>
      <c r="T20" s="10"/>
      <c r="U20" s="10"/>
      <c r="V20" s="10"/>
      <c r="W20" s="10"/>
      <c r="X20" s="10"/>
      <c r="Y20" s="10"/>
      <c r="Z20" s="4"/>
      <c r="AA20" s="15"/>
      <c r="AB20" s="14"/>
      <c r="AC20" s="14"/>
      <c r="AD20" s="37"/>
      <c r="AE20" s="15"/>
      <c r="AF20" s="14"/>
      <c r="AG20" s="14"/>
      <c r="AH20" s="14"/>
      <c r="AI20" s="14"/>
      <c r="AJ20" s="14"/>
      <c r="AK20" s="14"/>
      <c r="AL20" s="14"/>
      <c r="AM20" s="14"/>
      <c r="AN20" s="14"/>
      <c r="AO20" s="14"/>
      <c r="AP20" s="14"/>
      <c r="AQ20" s="14"/>
      <c r="AR20" s="19"/>
      <c r="AS20" s="19"/>
      <c r="AT20" s="20"/>
      <c r="AU20" s="20"/>
      <c r="AV20" s="17"/>
      <c r="AW20" s="17"/>
      <c r="AX20" s="17"/>
      <c r="AY20" s="17"/>
      <c r="AZ20" s="14"/>
      <c r="BA20" s="37"/>
      <c r="BB20" s="8"/>
      <c r="BC20" s="3"/>
      <c r="BD20" s="3"/>
      <c r="BE20" s="7"/>
      <c r="BF20" s="13"/>
      <c r="BG20" s="7"/>
      <c r="BH20" s="7"/>
      <c r="BI20" s="13"/>
      <c r="BJ20" s="7"/>
      <c r="BK20" s="7"/>
      <c r="BL20" s="13"/>
      <c r="BM20" s="7"/>
      <c r="BN20" s="7"/>
    </row>
    <row r="21" spans="1:66" x14ac:dyDescent="0.25">
      <c r="A21" s="7"/>
      <c r="B21" s="7"/>
      <c r="C21" s="7"/>
      <c r="D21" s="9"/>
      <c r="E21" s="3"/>
      <c r="F21" s="3"/>
      <c r="G21" s="3"/>
      <c r="H21" s="4"/>
      <c r="I21" s="10"/>
      <c r="J21" s="10"/>
      <c r="K21" s="10"/>
      <c r="L21" s="10"/>
      <c r="M21" s="10"/>
      <c r="N21" s="11"/>
      <c r="O21" s="12"/>
      <c r="P21" s="10"/>
      <c r="Q21" s="10"/>
      <c r="R21" s="10"/>
      <c r="S21" s="10"/>
      <c r="T21" s="10"/>
      <c r="U21" s="10"/>
      <c r="V21" s="10"/>
      <c r="W21" s="10"/>
      <c r="X21" s="10"/>
      <c r="Y21" s="10"/>
      <c r="Z21" s="4"/>
      <c r="AA21" s="15"/>
      <c r="AB21" s="14"/>
      <c r="AC21" s="14"/>
      <c r="AD21" s="37"/>
      <c r="AE21" s="15"/>
      <c r="AF21" s="14"/>
      <c r="AG21" s="14"/>
      <c r="AH21" s="14"/>
      <c r="AI21" s="14"/>
      <c r="AJ21" s="14"/>
      <c r="AK21" s="14"/>
      <c r="AL21" s="14"/>
      <c r="AM21" s="14"/>
      <c r="AN21" s="14"/>
      <c r="AO21" s="14"/>
      <c r="AP21" s="14"/>
      <c r="AQ21" s="14"/>
      <c r="AR21" s="19"/>
      <c r="AS21" s="19"/>
      <c r="AT21" s="20"/>
      <c r="AU21" s="20"/>
      <c r="AV21" s="17"/>
      <c r="AW21" s="17"/>
      <c r="AX21" s="17"/>
      <c r="AY21" s="17"/>
      <c r="AZ21" s="14"/>
      <c r="BA21" s="37"/>
      <c r="BB21" s="8"/>
      <c r="BC21" s="3"/>
      <c r="BD21" s="3"/>
      <c r="BE21" s="7"/>
      <c r="BF21" s="13"/>
      <c r="BG21" s="7"/>
      <c r="BH21" s="7"/>
      <c r="BI21" s="13"/>
      <c r="BJ21" s="7"/>
      <c r="BK21" s="7"/>
      <c r="BL21" s="13"/>
      <c r="BM21" s="7"/>
      <c r="BN21" s="7"/>
    </row>
    <row r="22" spans="1:66" s="34" customFormat="1" ht="14.25" x14ac:dyDescent="0.2">
      <c r="A22" s="68"/>
      <c r="B22" s="68"/>
      <c r="C22" s="68"/>
      <c r="D22" s="70" t="s">
        <v>336</v>
      </c>
      <c r="E22" s="68"/>
      <c r="F22" s="41"/>
      <c r="G22" s="41"/>
      <c r="H22" s="68"/>
      <c r="I22" s="68"/>
      <c r="J22" s="68"/>
      <c r="K22" s="68"/>
      <c r="L22" s="68"/>
      <c r="M22" s="68"/>
      <c r="N22" s="68"/>
      <c r="O22" s="68"/>
      <c r="P22" s="68"/>
      <c r="Q22" s="41"/>
      <c r="R22" s="68"/>
      <c r="S22" s="68"/>
      <c r="T22" s="68"/>
      <c r="U22" s="68"/>
      <c r="V22" s="69"/>
      <c r="W22" s="69"/>
      <c r="X22" s="69"/>
      <c r="Y22" s="68"/>
      <c r="Z22" s="68"/>
      <c r="AA22" s="68"/>
      <c r="AB22" s="68"/>
      <c r="AC22" s="71"/>
      <c r="AD22" s="72"/>
      <c r="AE22" s="68"/>
      <c r="AF22" s="68"/>
      <c r="AG22" s="71"/>
      <c r="AH22" s="71"/>
      <c r="AI22" s="68"/>
      <c r="AJ22" s="68"/>
      <c r="AK22" s="68"/>
      <c r="AL22" s="68"/>
      <c r="AM22" s="68"/>
      <c r="AN22" s="68"/>
      <c r="AO22" s="68"/>
      <c r="AP22" s="68"/>
      <c r="AQ22" s="68"/>
      <c r="AR22" s="68"/>
      <c r="AS22" s="68"/>
      <c r="AT22" s="68"/>
      <c r="AU22" s="68"/>
      <c r="AV22" s="68"/>
      <c r="AW22" s="68"/>
      <c r="AX22" s="68"/>
      <c r="AY22" s="68"/>
      <c r="AZ22" s="73">
        <f>SUM(AZ19:AZ21)</f>
        <v>0</v>
      </c>
      <c r="BA22" s="73">
        <f>SUM(BA19:BA21)</f>
        <v>0</v>
      </c>
      <c r="BB22" s="68"/>
      <c r="BC22" s="68"/>
      <c r="BD22" s="68"/>
      <c r="BE22" s="41"/>
      <c r="BF22" s="68"/>
      <c r="BG22" s="68"/>
      <c r="BH22" s="41"/>
      <c r="BI22" s="68"/>
      <c r="BJ22" s="68"/>
      <c r="BK22" s="41"/>
      <c r="BL22" s="68"/>
      <c r="BM22" s="68"/>
      <c r="BN22" s="68"/>
    </row>
    <row r="23" spans="1:66" x14ac:dyDescent="0.25">
      <c r="A23" s="62"/>
      <c r="B23" s="62"/>
      <c r="C23" s="62"/>
      <c r="D23" s="70" t="s">
        <v>334</v>
      </c>
      <c r="E23" s="62"/>
      <c r="F23" s="63"/>
      <c r="G23" s="63"/>
      <c r="H23" s="62"/>
      <c r="I23" s="62"/>
      <c r="J23" s="62"/>
      <c r="K23" s="62"/>
      <c r="L23" s="62"/>
      <c r="M23" s="62"/>
      <c r="N23" s="62"/>
      <c r="O23" s="62"/>
      <c r="P23" s="62"/>
      <c r="Q23" s="63"/>
      <c r="R23" s="62"/>
      <c r="S23" s="62"/>
      <c r="T23" s="62"/>
      <c r="U23" s="62"/>
      <c r="V23" s="64"/>
      <c r="W23" s="64"/>
      <c r="X23" s="64"/>
      <c r="Y23" s="62"/>
      <c r="Z23" s="62"/>
      <c r="AA23" s="62"/>
      <c r="AB23" s="62"/>
      <c r="AC23" s="71"/>
      <c r="AD23" s="72"/>
      <c r="AE23" s="62"/>
      <c r="AF23" s="62"/>
      <c r="AG23" s="71"/>
      <c r="AH23" s="71"/>
      <c r="AI23" s="62"/>
      <c r="AJ23" s="62"/>
      <c r="AK23" s="62"/>
      <c r="AL23" s="62"/>
      <c r="AM23" s="62"/>
      <c r="AN23" s="62"/>
      <c r="AO23" s="62"/>
      <c r="AP23" s="62"/>
      <c r="AQ23" s="62"/>
      <c r="AR23" s="62"/>
      <c r="AS23" s="62"/>
      <c r="AT23" s="62"/>
      <c r="AU23" s="62"/>
      <c r="AV23" s="62"/>
      <c r="AW23" s="62"/>
      <c r="AX23" s="62"/>
      <c r="AY23" s="62"/>
      <c r="AZ23" s="65"/>
      <c r="BA23" s="65"/>
      <c r="BB23" s="62"/>
      <c r="BC23" s="62"/>
      <c r="BD23" s="62"/>
      <c r="BE23" s="63"/>
      <c r="BF23" s="62"/>
      <c r="BG23" s="62"/>
      <c r="BH23" s="63"/>
      <c r="BI23" s="62"/>
      <c r="BJ23" s="62"/>
      <c r="BK23" s="63"/>
      <c r="BL23" s="62"/>
      <c r="BM23" s="62"/>
      <c r="BN23" s="62"/>
    </row>
    <row r="24" spans="1:66" x14ac:dyDescent="0.25">
      <c r="A24" s="7"/>
      <c r="B24" s="7"/>
      <c r="C24" s="7"/>
      <c r="D24" s="9"/>
      <c r="E24" s="3"/>
      <c r="F24" s="3"/>
      <c r="G24" s="3"/>
      <c r="H24" s="4"/>
      <c r="I24" s="10"/>
      <c r="J24" s="10"/>
      <c r="K24" s="10"/>
      <c r="L24" s="10"/>
      <c r="M24" s="10"/>
      <c r="N24" s="11"/>
      <c r="O24" s="12"/>
      <c r="P24" s="10"/>
      <c r="Q24" s="10"/>
      <c r="R24" s="10"/>
      <c r="S24" s="10"/>
      <c r="T24" s="10"/>
      <c r="U24" s="10"/>
      <c r="V24" s="10"/>
      <c r="W24" s="10"/>
      <c r="X24" s="10"/>
      <c r="Y24" s="10"/>
      <c r="Z24" s="4"/>
      <c r="AA24" s="15"/>
      <c r="AB24" s="14"/>
      <c r="AC24" s="14"/>
      <c r="AD24" s="37"/>
      <c r="AE24" s="15"/>
      <c r="AF24" s="14"/>
      <c r="AG24" s="14"/>
      <c r="AH24" s="14"/>
      <c r="AI24" s="14"/>
      <c r="AJ24" s="14"/>
      <c r="AK24" s="14"/>
      <c r="AL24" s="14"/>
      <c r="AM24" s="14"/>
      <c r="AN24" s="14"/>
      <c r="AO24" s="14"/>
      <c r="AP24" s="14"/>
      <c r="AQ24" s="14"/>
      <c r="AR24" s="19"/>
      <c r="AS24" s="19"/>
      <c r="AT24" s="20"/>
      <c r="AU24" s="20"/>
      <c r="AV24" s="17"/>
      <c r="AW24" s="17"/>
      <c r="AX24" s="17"/>
      <c r="AY24" s="17"/>
      <c r="AZ24" s="14"/>
      <c r="BA24" s="37"/>
      <c r="BB24" s="8"/>
      <c r="BC24" s="3"/>
      <c r="BD24" s="38"/>
      <c r="BE24" s="7"/>
      <c r="BF24" s="13"/>
      <c r="BG24" s="7"/>
      <c r="BH24" s="7"/>
      <c r="BI24" s="13"/>
      <c r="BJ24" s="7"/>
      <c r="BK24" s="7"/>
      <c r="BL24" s="13"/>
      <c r="BM24" s="7"/>
      <c r="BN24" s="7"/>
    </row>
    <row r="25" spans="1:66" x14ac:dyDescent="0.25">
      <c r="A25" s="7"/>
      <c r="B25" s="7"/>
      <c r="C25" s="7"/>
      <c r="D25" s="9"/>
      <c r="E25" s="3"/>
      <c r="F25" s="3"/>
      <c r="G25" s="3"/>
      <c r="H25" s="4"/>
      <c r="I25" s="10"/>
      <c r="J25" s="10"/>
      <c r="K25" s="10"/>
      <c r="L25" s="10"/>
      <c r="M25" s="10"/>
      <c r="N25" s="11"/>
      <c r="O25" s="12"/>
      <c r="P25" s="10"/>
      <c r="Q25" s="10"/>
      <c r="R25" s="10"/>
      <c r="S25" s="10"/>
      <c r="T25" s="10"/>
      <c r="U25" s="10"/>
      <c r="V25" s="10"/>
      <c r="W25" s="10"/>
      <c r="X25" s="10"/>
      <c r="Y25" s="10"/>
      <c r="Z25" s="4"/>
      <c r="AA25" s="15"/>
      <c r="AB25" s="14"/>
      <c r="AC25" s="14"/>
      <c r="AD25" s="37"/>
      <c r="AE25" s="15"/>
      <c r="AF25" s="14"/>
      <c r="AG25" s="14"/>
      <c r="AH25" s="14"/>
      <c r="AI25" s="14"/>
      <c r="AJ25" s="14"/>
      <c r="AK25" s="14"/>
      <c r="AL25" s="14"/>
      <c r="AM25" s="14"/>
      <c r="AN25" s="14"/>
      <c r="AO25" s="14"/>
      <c r="AP25" s="14"/>
      <c r="AQ25" s="14"/>
      <c r="AR25" s="19"/>
      <c r="AS25" s="19"/>
      <c r="AT25" s="20"/>
      <c r="AU25" s="20"/>
      <c r="AV25" s="17"/>
      <c r="AW25" s="17"/>
      <c r="AX25" s="17"/>
      <c r="AY25" s="17"/>
      <c r="AZ25" s="14"/>
      <c r="BA25" s="37"/>
      <c r="BB25" s="8"/>
      <c r="BC25" s="3"/>
      <c r="BD25" s="38"/>
      <c r="BE25" s="7"/>
      <c r="BF25" s="13"/>
      <c r="BG25" s="7"/>
      <c r="BH25" s="7"/>
      <c r="BI25" s="13"/>
      <c r="BJ25" s="7"/>
      <c r="BK25" s="7"/>
      <c r="BL25" s="13"/>
      <c r="BM25" s="7"/>
      <c r="BN25" s="7"/>
    </row>
    <row r="26" spans="1:66" s="34" customFormat="1" ht="14.25" x14ac:dyDescent="0.2">
      <c r="A26" s="68"/>
      <c r="B26" s="68"/>
      <c r="C26" s="68"/>
      <c r="D26" s="70" t="s">
        <v>337</v>
      </c>
      <c r="E26" s="68"/>
      <c r="F26" s="41"/>
      <c r="G26" s="41"/>
      <c r="H26" s="68"/>
      <c r="I26" s="68"/>
      <c r="J26" s="68"/>
      <c r="K26" s="68"/>
      <c r="L26" s="68"/>
      <c r="M26" s="68"/>
      <c r="N26" s="68"/>
      <c r="O26" s="68"/>
      <c r="P26" s="68"/>
      <c r="Q26" s="41"/>
      <c r="R26" s="68"/>
      <c r="S26" s="68"/>
      <c r="T26" s="68"/>
      <c r="U26" s="68"/>
      <c r="V26" s="69"/>
      <c r="W26" s="69"/>
      <c r="X26" s="69"/>
      <c r="Y26" s="68"/>
      <c r="Z26" s="68"/>
      <c r="AA26" s="68"/>
      <c r="AB26" s="68"/>
      <c r="AC26" s="71"/>
      <c r="AD26" s="72"/>
      <c r="AE26" s="68"/>
      <c r="AF26" s="68"/>
      <c r="AG26" s="71"/>
      <c r="AH26" s="71"/>
      <c r="AI26" s="68"/>
      <c r="AJ26" s="68"/>
      <c r="AK26" s="71"/>
      <c r="AL26" s="71"/>
      <c r="AM26" s="68"/>
      <c r="AN26" s="68"/>
      <c r="AO26" s="71"/>
      <c r="AP26" s="71"/>
      <c r="AQ26" s="68"/>
      <c r="AR26" s="68"/>
      <c r="AS26" s="74"/>
      <c r="AT26" s="75"/>
      <c r="AU26" s="68"/>
      <c r="AV26" s="68"/>
      <c r="AW26" s="68"/>
      <c r="AX26" s="68"/>
      <c r="AY26" s="68"/>
      <c r="AZ26" s="76">
        <f>SUM(AZ24:AZ25)</f>
        <v>0</v>
      </c>
      <c r="BA26" s="77">
        <f>SUM(BA24:BA25)</f>
        <v>0</v>
      </c>
      <c r="BB26" s="68"/>
      <c r="BC26" s="68"/>
      <c r="BD26" s="68"/>
      <c r="BE26" s="41"/>
      <c r="BF26" s="68"/>
      <c r="BG26" s="68"/>
      <c r="BH26" s="41"/>
      <c r="BI26" s="68"/>
      <c r="BJ26" s="68"/>
      <c r="BK26" s="41"/>
      <c r="BL26" s="68"/>
      <c r="BM26" s="68"/>
      <c r="BN26" s="68"/>
    </row>
    <row r="27" spans="1:66" s="27" customFormat="1" ht="14.25" customHeight="1" x14ac:dyDescent="0.2">
      <c r="A27" s="1"/>
      <c r="B27" s="1"/>
      <c r="C27" s="1"/>
      <c r="D27" s="70" t="s">
        <v>268</v>
      </c>
      <c r="E27" s="1"/>
      <c r="F27" s="1"/>
      <c r="G27" s="1"/>
      <c r="H27" s="1"/>
      <c r="I27" s="1"/>
      <c r="J27" s="1"/>
      <c r="K27" s="1"/>
      <c r="L27" s="1"/>
      <c r="M27" s="1"/>
      <c r="N27" s="1"/>
      <c r="O27" s="1"/>
      <c r="P27" s="1"/>
      <c r="Q27" s="1"/>
      <c r="R27" s="1"/>
      <c r="S27" s="1"/>
      <c r="T27" s="1"/>
      <c r="U27" s="1"/>
      <c r="V27" s="78"/>
      <c r="W27" s="78"/>
      <c r="X27" s="78"/>
      <c r="Y27" s="1"/>
      <c r="Z27" s="1"/>
      <c r="AA27" s="1"/>
      <c r="AB27" s="1"/>
      <c r="AC27" s="71"/>
      <c r="AD27" s="72"/>
      <c r="AE27" s="1"/>
      <c r="AF27" s="1"/>
      <c r="AG27" s="71"/>
      <c r="AH27" s="71"/>
      <c r="AI27" s="1"/>
      <c r="AJ27" s="1"/>
      <c r="AK27" s="71"/>
      <c r="AL27" s="71"/>
      <c r="AM27" s="1"/>
      <c r="AN27" s="1"/>
      <c r="AO27" s="71"/>
      <c r="AP27" s="71"/>
      <c r="AQ27" s="1"/>
      <c r="AR27" s="1"/>
      <c r="AS27" s="74"/>
      <c r="AT27" s="75"/>
      <c r="AU27" s="1"/>
      <c r="AV27" s="1"/>
      <c r="AW27" s="1"/>
      <c r="AX27" s="1"/>
      <c r="AY27" s="1"/>
      <c r="AZ27" s="71"/>
      <c r="BA27" s="72"/>
      <c r="BB27" s="1"/>
      <c r="BC27" s="1"/>
      <c r="BD27" s="1"/>
      <c r="BE27" s="1"/>
      <c r="BF27" s="1"/>
      <c r="BG27" s="1"/>
      <c r="BH27" s="1"/>
      <c r="BI27" s="1"/>
      <c r="BJ27" s="1"/>
      <c r="BK27" s="1"/>
      <c r="BL27" s="1"/>
      <c r="BM27" s="1"/>
      <c r="BN27" s="1"/>
    </row>
    <row r="28" spans="1:66" s="27" customFormat="1" ht="14.25" customHeight="1" x14ac:dyDescent="0.2">
      <c r="A28" s="1"/>
      <c r="B28" s="1"/>
      <c r="C28" s="1"/>
      <c r="D28" s="70" t="s">
        <v>273</v>
      </c>
      <c r="E28" s="1"/>
      <c r="F28" s="1"/>
      <c r="G28" s="1"/>
      <c r="H28" s="1"/>
      <c r="I28" s="1"/>
      <c r="J28" s="1"/>
      <c r="K28" s="1"/>
      <c r="L28" s="1"/>
      <c r="M28" s="1"/>
      <c r="N28" s="1"/>
      <c r="O28" s="1"/>
      <c r="P28" s="1"/>
      <c r="Q28" s="1"/>
      <c r="R28" s="1"/>
      <c r="S28" s="1"/>
      <c r="T28" s="1"/>
      <c r="U28" s="1"/>
      <c r="V28" s="78"/>
      <c r="W28" s="78"/>
      <c r="X28" s="78"/>
      <c r="Y28" s="1"/>
      <c r="Z28" s="1"/>
      <c r="AA28" s="1"/>
      <c r="AB28" s="1"/>
      <c r="AC28" s="71"/>
      <c r="AD28" s="72"/>
      <c r="AE28" s="1"/>
      <c r="AF28" s="1"/>
      <c r="AG28" s="71"/>
      <c r="AH28" s="71"/>
      <c r="AI28" s="1"/>
      <c r="AJ28" s="1"/>
      <c r="AK28" s="71"/>
      <c r="AL28" s="71"/>
      <c r="AM28" s="1"/>
      <c r="AN28" s="1"/>
      <c r="AO28" s="71"/>
      <c r="AP28" s="71"/>
      <c r="AQ28" s="1"/>
      <c r="AR28" s="79"/>
      <c r="AS28" s="80"/>
      <c r="AT28" s="81"/>
      <c r="AU28" s="79"/>
      <c r="AV28" s="79"/>
      <c r="AW28" s="79"/>
      <c r="AX28" s="79"/>
      <c r="AY28" s="79"/>
      <c r="AZ28" s="71"/>
      <c r="BA28" s="72"/>
      <c r="BB28" s="1"/>
      <c r="BC28" s="1"/>
      <c r="BD28" s="1"/>
      <c r="BE28" s="1"/>
      <c r="BF28" s="1"/>
      <c r="BG28" s="1"/>
      <c r="BH28" s="1"/>
      <c r="BI28" s="1"/>
      <c r="BJ28" s="1"/>
      <c r="BK28" s="1"/>
      <c r="BL28" s="1"/>
      <c r="BM28" s="1"/>
      <c r="BN28" s="1"/>
    </row>
    <row r="29" spans="1:66" s="27" customFormat="1" ht="14.25" customHeight="1" x14ac:dyDescent="0.25">
      <c r="A29" s="45"/>
      <c r="B29" s="45"/>
      <c r="C29" s="45"/>
      <c r="D29" s="39" t="s">
        <v>376</v>
      </c>
      <c r="E29" s="39" t="s">
        <v>377</v>
      </c>
      <c r="F29" s="39" t="s">
        <v>378</v>
      </c>
      <c r="G29" s="39" t="s">
        <v>378</v>
      </c>
      <c r="H29" s="39" t="s">
        <v>57</v>
      </c>
      <c r="I29" s="39"/>
      <c r="J29" s="39"/>
      <c r="K29" s="39">
        <v>100</v>
      </c>
      <c r="L29" s="39" t="s">
        <v>379</v>
      </c>
      <c r="M29" s="39" t="s">
        <v>380</v>
      </c>
      <c r="N29" s="39" t="s">
        <v>381</v>
      </c>
      <c r="O29" s="39" t="s">
        <v>382</v>
      </c>
      <c r="P29" s="39" t="s">
        <v>379</v>
      </c>
      <c r="Q29" s="39" t="s">
        <v>383</v>
      </c>
      <c r="R29" s="39"/>
      <c r="S29" s="39" t="s">
        <v>384</v>
      </c>
      <c r="T29" s="39"/>
      <c r="U29" s="39"/>
      <c r="V29" s="46">
        <v>0</v>
      </c>
      <c r="W29" s="39">
        <v>100</v>
      </c>
      <c r="X29" s="46">
        <v>0</v>
      </c>
      <c r="Y29" s="39"/>
      <c r="Z29" s="39" t="s">
        <v>385</v>
      </c>
      <c r="AA29" s="17">
        <v>1</v>
      </c>
      <c r="AB29" s="40">
        <v>9984000</v>
      </c>
      <c r="AC29" s="40">
        <v>9984000</v>
      </c>
      <c r="AD29" s="40">
        <v>11182080.000000002</v>
      </c>
      <c r="AE29" s="17">
        <v>1</v>
      </c>
      <c r="AF29" s="40">
        <v>12460032</v>
      </c>
      <c r="AG29" s="40">
        <v>12460032</v>
      </c>
      <c r="AH29" s="40">
        <v>13955235.840000002</v>
      </c>
      <c r="AI29" s="17">
        <v>1</v>
      </c>
      <c r="AJ29" s="40">
        <v>12958433.280000001</v>
      </c>
      <c r="AK29" s="40">
        <v>12958433.280000001</v>
      </c>
      <c r="AL29" s="40">
        <v>14513445.273600003</v>
      </c>
      <c r="AM29" s="42"/>
      <c r="AN29" s="42"/>
      <c r="AO29" s="42"/>
      <c r="AP29" s="42"/>
      <c r="AQ29" s="42"/>
      <c r="AR29" s="41"/>
      <c r="AS29" s="41"/>
      <c r="AT29" s="41"/>
      <c r="AU29" s="41"/>
      <c r="AV29" s="41"/>
      <c r="AW29" s="41"/>
      <c r="AX29" s="41"/>
      <c r="AY29" s="41"/>
      <c r="AZ29" s="40">
        <f>SUM(AW29,AS29,AO29,AG29,AC29,AK29)</f>
        <v>35402465.280000001</v>
      </c>
      <c r="BA29" s="40">
        <f>IF(Z29="С НДС",AZ29*1.12,AZ29)</f>
        <v>39650761.113600008</v>
      </c>
      <c r="BB29" s="39" t="s">
        <v>386</v>
      </c>
      <c r="BC29" s="39" t="s">
        <v>387</v>
      </c>
      <c r="BD29" s="39" t="s">
        <v>388</v>
      </c>
      <c r="BE29" s="39"/>
      <c r="BF29" s="39"/>
      <c r="BG29" s="39"/>
      <c r="BH29" s="47"/>
      <c r="BI29" s="39"/>
      <c r="BJ29" s="39"/>
      <c r="BK29" s="39"/>
      <c r="BL29" s="39"/>
      <c r="BM29" s="1"/>
      <c r="BN29" s="1" t="s">
        <v>444</v>
      </c>
    </row>
    <row r="30" spans="1:66" s="27" customFormat="1" ht="14.25" customHeight="1" x14ac:dyDescent="0.25">
      <c r="A30" s="45"/>
      <c r="B30" s="45"/>
      <c r="C30" s="45"/>
      <c r="D30" s="39" t="s">
        <v>389</v>
      </c>
      <c r="E30" s="39" t="s">
        <v>390</v>
      </c>
      <c r="F30" s="39" t="s">
        <v>391</v>
      </c>
      <c r="G30" s="39" t="s">
        <v>392</v>
      </c>
      <c r="H30" s="39" t="s">
        <v>57</v>
      </c>
      <c r="I30" s="39"/>
      <c r="J30" s="39"/>
      <c r="K30" s="39">
        <v>20</v>
      </c>
      <c r="L30" s="39" t="s">
        <v>379</v>
      </c>
      <c r="M30" s="39" t="s">
        <v>380</v>
      </c>
      <c r="N30" s="39" t="s">
        <v>381</v>
      </c>
      <c r="O30" s="39" t="s">
        <v>382</v>
      </c>
      <c r="P30" s="39" t="s">
        <v>379</v>
      </c>
      <c r="Q30" s="39" t="s">
        <v>393</v>
      </c>
      <c r="R30" s="39"/>
      <c r="S30" s="39" t="s">
        <v>384</v>
      </c>
      <c r="T30" s="39"/>
      <c r="U30" s="39"/>
      <c r="V30" s="46">
        <v>0</v>
      </c>
      <c r="W30" s="39">
        <v>100</v>
      </c>
      <c r="X30" s="46">
        <v>0</v>
      </c>
      <c r="Y30" s="39"/>
      <c r="Z30" s="39" t="s">
        <v>385</v>
      </c>
      <c r="AA30" s="17">
        <v>1</v>
      </c>
      <c r="AB30" s="40">
        <v>7919941.6699999999</v>
      </c>
      <c r="AC30" s="40">
        <v>7919941.6699999999</v>
      </c>
      <c r="AD30" s="40">
        <v>8870334.6704000011</v>
      </c>
      <c r="AE30" s="17">
        <v>1</v>
      </c>
      <c r="AF30" s="40">
        <v>9884087.2000000011</v>
      </c>
      <c r="AG30" s="40">
        <v>9884087.2000000011</v>
      </c>
      <c r="AH30" s="40">
        <v>11070177.664000003</v>
      </c>
      <c r="AI30" s="17">
        <v>1</v>
      </c>
      <c r="AJ30" s="40">
        <v>10279450.689999999</v>
      </c>
      <c r="AK30" s="40">
        <v>10279450.689999999</v>
      </c>
      <c r="AL30" s="40">
        <v>11512984.7728</v>
      </c>
      <c r="AM30" s="42"/>
      <c r="AN30" s="42"/>
      <c r="AO30" s="42"/>
      <c r="AP30" s="42"/>
      <c r="AQ30" s="42"/>
      <c r="AR30" s="41"/>
      <c r="AS30" s="41"/>
      <c r="AT30" s="41"/>
      <c r="AU30" s="41"/>
      <c r="AV30" s="41"/>
      <c r="AW30" s="41"/>
      <c r="AX30" s="41"/>
      <c r="AY30" s="41"/>
      <c r="AZ30" s="40">
        <f t="shared" ref="AZ30:AZ43" si="0">SUM(AW30,AS30,AO30,AG30,AC30,AK30)</f>
        <v>28083479.560000002</v>
      </c>
      <c r="BA30" s="40">
        <f t="shared" ref="BA30:BA43" si="1">IF(Z30="С НДС",AZ30*1.12,AZ30)</f>
        <v>31453497.107200004</v>
      </c>
      <c r="BB30" s="39" t="s">
        <v>386</v>
      </c>
      <c r="BC30" s="39" t="s">
        <v>394</v>
      </c>
      <c r="BD30" s="39" t="s">
        <v>395</v>
      </c>
      <c r="BE30" s="39"/>
      <c r="BF30" s="39"/>
      <c r="BG30" s="39"/>
      <c r="BH30" s="39"/>
      <c r="BI30" s="39"/>
      <c r="BJ30" s="39"/>
      <c r="BK30" s="39"/>
      <c r="BL30" s="39"/>
      <c r="BM30" s="1"/>
      <c r="BN30" s="1" t="s">
        <v>444</v>
      </c>
    </row>
    <row r="31" spans="1:66" s="27" customFormat="1" ht="14.25" customHeight="1" x14ac:dyDescent="0.25">
      <c r="A31" s="45"/>
      <c r="B31" s="45"/>
      <c r="C31" s="45"/>
      <c r="D31" s="39" t="s">
        <v>396</v>
      </c>
      <c r="E31" s="39" t="s">
        <v>390</v>
      </c>
      <c r="F31" s="39" t="s">
        <v>391</v>
      </c>
      <c r="G31" s="39" t="s">
        <v>392</v>
      </c>
      <c r="H31" s="39" t="s">
        <v>57</v>
      </c>
      <c r="I31" s="39"/>
      <c r="J31" s="39"/>
      <c r="K31" s="39">
        <v>20</v>
      </c>
      <c r="L31" s="39" t="s">
        <v>379</v>
      </c>
      <c r="M31" s="39" t="s">
        <v>380</v>
      </c>
      <c r="N31" s="39" t="s">
        <v>381</v>
      </c>
      <c r="O31" s="39" t="s">
        <v>382</v>
      </c>
      <c r="P31" s="39" t="s">
        <v>379</v>
      </c>
      <c r="Q31" s="39" t="s">
        <v>397</v>
      </c>
      <c r="R31" s="39"/>
      <c r="S31" s="39" t="s">
        <v>384</v>
      </c>
      <c r="T31" s="39"/>
      <c r="U31" s="39"/>
      <c r="V31" s="46">
        <v>0</v>
      </c>
      <c r="W31" s="39">
        <v>100</v>
      </c>
      <c r="X31" s="46">
        <v>0</v>
      </c>
      <c r="Y31" s="39"/>
      <c r="Z31" s="39" t="s">
        <v>385</v>
      </c>
      <c r="AA31" s="17">
        <v>1</v>
      </c>
      <c r="AB31" s="40">
        <v>7874050</v>
      </c>
      <c r="AC31" s="40">
        <v>7874050</v>
      </c>
      <c r="AD31" s="40">
        <v>8818936</v>
      </c>
      <c r="AE31" s="17">
        <v>1</v>
      </c>
      <c r="AF31" s="40">
        <v>9826814.4000000004</v>
      </c>
      <c r="AG31" s="40">
        <v>9826814.4000000004</v>
      </c>
      <c r="AH31" s="40">
        <v>11006032.128000002</v>
      </c>
      <c r="AI31" s="17">
        <v>1</v>
      </c>
      <c r="AJ31" s="40">
        <v>10219886.98</v>
      </c>
      <c r="AK31" s="40">
        <v>10219886.98</v>
      </c>
      <c r="AL31" s="40">
        <v>11446273.417600002</v>
      </c>
      <c r="AM31" s="42"/>
      <c r="AN31" s="42"/>
      <c r="AO31" s="42"/>
      <c r="AP31" s="42"/>
      <c r="AQ31" s="42"/>
      <c r="AR31" s="41"/>
      <c r="AS31" s="41"/>
      <c r="AT31" s="41"/>
      <c r="AU31" s="41"/>
      <c r="AV31" s="41"/>
      <c r="AW31" s="41"/>
      <c r="AX31" s="41"/>
      <c r="AY31" s="41"/>
      <c r="AZ31" s="40">
        <f t="shared" si="0"/>
        <v>27920751.379999999</v>
      </c>
      <c r="BA31" s="40">
        <f t="shared" si="1"/>
        <v>31271241.545600001</v>
      </c>
      <c r="BB31" s="39" t="s">
        <v>386</v>
      </c>
      <c r="BC31" s="39" t="s">
        <v>398</v>
      </c>
      <c r="BD31" s="39" t="s">
        <v>399</v>
      </c>
      <c r="BE31" s="39"/>
      <c r="BF31" s="39"/>
      <c r="BG31" s="39"/>
      <c r="BH31" s="39"/>
      <c r="BI31" s="39"/>
      <c r="BJ31" s="39"/>
      <c r="BK31" s="39"/>
      <c r="BL31" s="39"/>
      <c r="BM31" s="1"/>
      <c r="BN31" s="1" t="s">
        <v>444</v>
      </c>
    </row>
    <row r="32" spans="1:66" s="27" customFormat="1" ht="14.25" customHeight="1" x14ac:dyDescent="0.25">
      <c r="A32" s="45"/>
      <c r="B32" s="45"/>
      <c r="C32" s="45"/>
      <c r="D32" s="39" t="s">
        <v>400</v>
      </c>
      <c r="E32" s="39" t="s">
        <v>390</v>
      </c>
      <c r="F32" s="39" t="s">
        <v>391</v>
      </c>
      <c r="G32" s="39" t="s">
        <v>392</v>
      </c>
      <c r="H32" s="39" t="s">
        <v>57</v>
      </c>
      <c r="I32" s="39"/>
      <c r="J32" s="39"/>
      <c r="K32" s="39">
        <v>20</v>
      </c>
      <c r="L32" s="39" t="s">
        <v>379</v>
      </c>
      <c r="M32" s="39" t="s">
        <v>380</v>
      </c>
      <c r="N32" s="39" t="s">
        <v>381</v>
      </c>
      <c r="O32" s="39" t="s">
        <v>382</v>
      </c>
      <c r="P32" s="39" t="s">
        <v>379</v>
      </c>
      <c r="Q32" s="39" t="s">
        <v>401</v>
      </c>
      <c r="R32" s="39"/>
      <c r="S32" s="39" t="s">
        <v>384</v>
      </c>
      <c r="T32" s="39"/>
      <c r="U32" s="39"/>
      <c r="V32" s="46">
        <v>0</v>
      </c>
      <c r="W32" s="39">
        <v>100</v>
      </c>
      <c r="X32" s="46">
        <v>0</v>
      </c>
      <c r="Y32" s="39"/>
      <c r="Z32" s="39" t="s">
        <v>385</v>
      </c>
      <c r="AA32" s="17">
        <v>1</v>
      </c>
      <c r="AB32" s="40">
        <v>5624316.6699999999</v>
      </c>
      <c r="AC32" s="40">
        <v>5624316.6699999999</v>
      </c>
      <c r="AD32" s="40">
        <v>6299234.6704000002</v>
      </c>
      <c r="AE32" s="17">
        <v>1</v>
      </c>
      <c r="AF32" s="40">
        <v>7019147.2000000002</v>
      </c>
      <c r="AG32" s="40">
        <v>7019147.2000000002</v>
      </c>
      <c r="AH32" s="40">
        <v>7861444.864000001</v>
      </c>
      <c r="AI32" s="17">
        <v>1</v>
      </c>
      <c r="AJ32" s="40">
        <v>7299913.0899999999</v>
      </c>
      <c r="AK32" s="40">
        <v>7299913.0899999999</v>
      </c>
      <c r="AL32" s="40">
        <v>8175902.6608000007</v>
      </c>
      <c r="AM32" s="42"/>
      <c r="AN32" s="42"/>
      <c r="AO32" s="42"/>
      <c r="AP32" s="42"/>
      <c r="AQ32" s="42"/>
      <c r="AR32" s="41"/>
      <c r="AS32" s="41"/>
      <c r="AT32" s="41"/>
      <c r="AU32" s="41"/>
      <c r="AV32" s="41"/>
      <c r="AW32" s="41"/>
      <c r="AX32" s="41"/>
      <c r="AY32" s="41"/>
      <c r="AZ32" s="40">
        <f t="shared" si="0"/>
        <v>19943376.960000001</v>
      </c>
      <c r="BA32" s="40">
        <f t="shared" si="1"/>
        <v>22336582.195200004</v>
      </c>
      <c r="BB32" s="39" t="s">
        <v>386</v>
      </c>
      <c r="BC32" s="39" t="s">
        <v>402</v>
      </c>
      <c r="BD32" s="39" t="s">
        <v>403</v>
      </c>
      <c r="BE32" s="39"/>
      <c r="BF32" s="39"/>
      <c r="BG32" s="39"/>
      <c r="BH32" s="39"/>
      <c r="BI32" s="39"/>
      <c r="BJ32" s="39"/>
      <c r="BK32" s="39"/>
      <c r="BL32" s="39"/>
      <c r="BM32" s="1"/>
      <c r="BN32" s="1" t="s">
        <v>444</v>
      </c>
    </row>
    <row r="33" spans="1:66" s="27" customFormat="1" ht="14.25" customHeight="1" x14ac:dyDescent="0.25">
      <c r="A33" s="45"/>
      <c r="B33" s="45"/>
      <c r="C33" s="45"/>
      <c r="D33" s="39" t="s">
        <v>404</v>
      </c>
      <c r="E33" s="39" t="s">
        <v>390</v>
      </c>
      <c r="F33" s="39" t="s">
        <v>391</v>
      </c>
      <c r="G33" s="39" t="s">
        <v>392</v>
      </c>
      <c r="H33" s="39" t="s">
        <v>57</v>
      </c>
      <c r="I33" s="39"/>
      <c r="J33" s="39"/>
      <c r="K33" s="39">
        <v>20</v>
      </c>
      <c r="L33" s="39" t="s">
        <v>379</v>
      </c>
      <c r="M33" s="39" t="s">
        <v>380</v>
      </c>
      <c r="N33" s="39" t="s">
        <v>381</v>
      </c>
      <c r="O33" s="39" t="s">
        <v>382</v>
      </c>
      <c r="P33" s="39" t="s">
        <v>379</v>
      </c>
      <c r="Q33" s="39" t="s">
        <v>405</v>
      </c>
      <c r="R33" s="39"/>
      <c r="S33" s="39" t="s">
        <v>384</v>
      </c>
      <c r="T33" s="39"/>
      <c r="U33" s="39"/>
      <c r="V33" s="46">
        <v>0</v>
      </c>
      <c r="W33" s="39">
        <v>100</v>
      </c>
      <c r="X33" s="46">
        <v>0</v>
      </c>
      <c r="Y33" s="39"/>
      <c r="Z33" s="39" t="s">
        <v>385</v>
      </c>
      <c r="AA33" s="17">
        <v>1</v>
      </c>
      <c r="AB33" s="40">
        <v>8220787.2800000003</v>
      </c>
      <c r="AC33" s="40">
        <v>8220787.2800000003</v>
      </c>
      <c r="AD33" s="40">
        <v>9207281.7536000013</v>
      </c>
      <c r="AE33" s="17">
        <v>1</v>
      </c>
      <c r="AF33" s="40">
        <v>10259542.529999999</v>
      </c>
      <c r="AG33" s="40">
        <v>10259542.529999999</v>
      </c>
      <c r="AH33" s="40">
        <v>11490687.6336</v>
      </c>
      <c r="AI33" s="17">
        <v>1</v>
      </c>
      <c r="AJ33" s="40">
        <v>10669924.23</v>
      </c>
      <c r="AK33" s="40">
        <v>10669924.23</v>
      </c>
      <c r="AL33" s="40">
        <v>11950315.137600001</v>
      </c>
      <c r="AM33" s="42"/>
      <c r="AN33" s="42"/>
      <c r="AO33" s="42"/>
      <c r="AP33" s="42"/>
      <c r="AQ33" s="42"/>
      <c r="AR33" s="41"/>
      <c r="AS33" s="41"/>
      <c r="AT33" s="41"/>
      <c r="AU33" s="41"/>
      <c r="AV33" s="41"/>
      <c r="AW33" s="41"/>
      <c r="AX33" s="41"/>
      <c r="AY33" s="41"/>
      <c r="AZ33" s="40">
        <f t="shared" si="0"/>
        <v>29150254.039999999</v>
      </c>
      <c r="BA33" s="40">
        <f t="shared" si="1"/>
        <v>32648284.524800003</v>
      </c>
      <c r="BB33" s="39" t="s">
        <v>386</v>
      </c>
      <c r="BC33" s="39" t="s">
        <v>406</v>
      </c>
      <c r="BD33" s="39" t="s">
        <v>407</v>
      </c>
      <c r="BE33" s="39"/>
      <c r="BF33" s="39"/>
      <c r="BG33" s="39"/>
      <c r="BH33" s="39"/>
      <c r="BI33" s="39"/>
      <c r="BJ33" s="39"/>
      <c r="BK33" s="39"/>
      <c r="BL33" s="39"/>
      <c r="BM33" s="1"/>
      <c r="BN33" s="1" t="s">
        <v>444</v>
      </c>
    </row>
    <row r="34" spans="1:66" s="27" customFormat="1" ht="14.25" customHeight="1" x14ac:dyDescent="0.25">
      <c r="A34" s="45"/>
      <c r="B34" s="45"/>
      <c r="C34" s="45"/>
      <c r="D34" s="39" t="s">
        <v>408</v>
      </c>
      <c r="E34" s="39" t="s">
        <v>390</v>
      </c>
      <c r="F34" s="39" t="s">
        <v>391</v>
      </c>
      <c r="G34" s="39" t="s">
        <v>392</v>
      </c>
      <c r="H34" s="39" t="s">
        <v>57</v>
      </c>
      <c r="I34" s="39"/>
      <c r="J34" s="39"/>
      <c r="K34" s="39">
        <v>20</v>
      </c>
      <c r="L34" s="39" t="s">
        <v>379</v>
      </c>
      <c r="M34" s="39" t="s">
        <v>380</v>
      </c>
      <c r="N34" s="39" t="s">
        <v>381</v>
      </c>
      <c r="O34" s="39" t="s">
        <v>382</v>
      </c>
      <c r="P34" s="39" t="s">
        <v>379</v>
      </c>
      <c r="Q34" s="39" t="s">
        <v>409</v>
      </c>
      <c r="R34" s="39"/>
      <c r="S34" s="39" t="s">
        <v>384</v>
      </c>
      <c r="T34" s="39"/>
      <c r="U34" s="39"/>
      <c r="V34" s="46">
        <v>0</v>
      </c>
      <c r="W34" s="39">
        <v>100</v>
      </c>
      <c r="X34" s="46">
        <v>0</v>
      </c>
      <c r="Y34" s="39"/>
      <c r="Z34" s="39" t="s">
        <v>385</v>
      </c>
      <c r="AA34" s="17">
        <v>1</v>
      </c>
      <c r="AB34" s="40">
        <v>4950526.47</v>
      </c>
      <c r="AC34" s="40">
        <v>4950526.47</v>
      </c>
      <c r="AD34" s="40">
        <v>5544589.6464</v>
      </c>
      <c r="AE34" s="17">
        <v>1</v>
      </c>
      <c r="AF34" s="40">
        <v>6178257.0300000003</v>
      </c>
      <c r="AG34" s="40">
        <v>6178257.0300000003</v>
      </c>
      <c r="AH34" s="40">
        <v>6919647.8736000005</v>
      </c>
      <c r="AI34" s="17">
        <v>1</v>
      </c>
      <c r="AJ34" s="40">
        <v>6425387.3099999996</v>
      </c>
      <c r="AK34" s="40">
        <v>6425387.3099999996</v>
      </c>
      <c r="AL34" s="40">
        <v>7196433.7872000001</v>
      </c>
      <c r="AM34" s="42"/>
      <c r="AN34" s="42"/>
      <c r="AO34" s="42"/>
      <c r="AP34" s="42"/>
      <c r="AQ34" s="42"/>
      <c r="AR34" s="41"/>
      <c r="AS34" s="41"/>
      <c r="AT34" s="41"/>
      <c r="AU34" s="41"/>
      <c r="AV34" s="41"/>
      <c r="AW34" s="41"/>
      <c r="AX34" s="41"/>
      <c r="AY34" s="41"/>
      <c r="AZ34" s="40">
        <f t="shared" si="0"/>
        <v>17554170.809999999</v>
      </c>
      <c r="BA34" s="40">
        <f t="shared" si="1"/>
        <v>19660671.3072</v>
      </c>
      <c r="BB34" s="39" t="s">
        <v>386</v>
      </c>
      <c r="BC34" s="39" t="s">
        <v>410</v>
      </c>
      <c r="BD34" s="39" t="s">
        <v>411</v>
      </c>
      <c r="BE34" s="39"/>
      <c r="BF34" s="39"/>
      <c r="BG34" s="39"/>
      <c r="BH34" s="39"/>
      <c r="BI34" s="39"/>
      <c r="BJ34" s="39"/>
      <c r="BK34" s="39"/>
      <c r="BL34" s="39"/>
      <c r="BM34" s="1"/>
      <c r="BN34" s="1" t="s">
        <v>444</v>
      </c>
    </row>
    <row r="35" spans="1:66" s="27" customFormat="1" ht="14.25" customHeight="1" x14ac:dyDescent="0.25">
      <c r="A35" s="45"/>
      <c r="B35" s="45"/>
      <c r="C35" s="45"/>
      <c r="D35" s="39" t="s">
        <v>412</v>
      </c>
      <c r="E35" s="39" t="s">
        <v>390</v>
      </c>
      <c r="F35" s="39" t="s">
        <v>391</v>
      </c>
      <c r="G35" s="39" t="s">
        <v>392</v>
      </c>
      <c r="H35" s="39" t="s">
        <v>57</v>
      </c>
      <c r="I35" s="39"/>
      <c r="J35" s="39"/>
      <c r="K35" s="39">
        <v>20</v>
      </c>
      <c r="L35" s="39" t="s">
        <v>379</v>
      </c>
      <c r="M35" s="39" t="s">
        <v>380</v>
      </c>
      <c r="N35" s="39" t="s">
        <v>381</v>
      </c>
      <c r="O35" s="39" t="s">
        <v>382</v>
      </c>
      <c r="P35" s="39" t="s">
        <v>379</v>
      </c>
      <c r="Q35" s="39" t="s">
        <v>409</v>
      </c>
      <c r="R35" s="39"/>
      <c r="S35" s="39" t="s">
        <v>384</v>
      </c>
      <c r="T35" s="39"/>
      <c r="U35" s="39"/>
      <c r="V35" s="46">
        <v>0</v>
      </c>
      <c r="W35" s="39">
        <v>100</v>
      </c>
      <c r="X35" s="46">
        <v>0</v>
      </c>
      <c r="Y35" s="39"/>
      <c r="Z35" s="39" t="s">
        <v>385</v>
      </c>
      <c r="AA35" s="17">
        <v>1</v>
      </c>
      <c r="AB35" s="40">
        <v>2254225</v>
      </c>
      <c r="AC35" s="40">
        <v>2254225</v>
      </c>
      <c r="AD35" s="40">
        <v>2524732.0000000005</v>
      </c>
      <c r="AE35" s="17">
        <v>1</v>
      </c>
      <c r="AF35" s="40">
        <v>2813272.8000000003</v>
      </c>
      <c r="AG35" s="40">
        <v>2813272.8000000003</v>
      </c>
      <c r="AH35" s="40">
        <v>3150865.5360000008</v>
      </c>
      <c r="AI35" s="17">
        <v>1</v>
      </c>
      <c r="AJ35" s="40">
        <v>2925803.71</v>
      </c>
      <c r="AK35" s="40">
        <v>2925803.71</v>
      </c>
      <c r="AL35" s="40">
        <v>3276900.1552000004</v>
      </c>
      <c r="AM35" s="42"/>
      <c r="AN35" s="42"/>
      <c r="AO35" s="42"/>
      <c r="AP35" s="42"/>
      <c r="AQ35" s="42"/>
      <c r="AR35" s="41"/>
      <c r="AS35" s="41"/>
      <c r="AT35" s="41"/>
      <c r="AU35" s="41"/>
      <c r="AV35" s="41"/>
      <c r="AW35" s="41"/>
      <c r="AX35" s="41"/>
      <c r="AY35" s="41"/>
      <c r="AZ35" s="40">
        <f t="shared" si="0"/>
        <v>7993301.5100000007</v>
      </c>
      <c r="BA35" s="40">
        <f t="shared" si="1"/>
        <v>8952497.6912000012</v>
      </c>
      <c r="BB35" s="39" t="s">
        <v>386</v>
      </c>
      <c r="BC35" s="39" t="s">
        <v>413</v>
      </c>
      <c r="BD35" s="39" t="s">
        <v>414</v>
      </c>
      <c r="BE35" s="39"/>
      <c r="BF35" s="39"/>
      <c r="BG35" s="39"/>
      <c r="BH35" s="39"/>
      <c r="BI35" s="39"/>
      <c r="BJ35" s="39"/>
      <c r="BK35" s="39"/>
      <c r="BL35" s="39"/>
      <c r="BM35" s="1"/>
      <c r="BN35" s="1" t="s">
        <v>444</v>
      </c>
    </row>
    <row r="36" spans="1:66" s="27" customFormat="1" ht="14.25" customHeight="1" x14ac:dyDescent="0.25">
      <c r="A36" s="45"/>
      <c r="B36" s="45"/>
      <c r="C36" s="45"/>
      <c r="D36" s="39" t="s">
        <v>415</v>
      </c>
      <c r="E36" s="39" t="s">
        <v>390</v>
      </c>
      <c r="F36" s="39" t="s">
        <v>391</v>
      </c>
      <c r="G36" s="39" t="s">
        <v>392</v>
      </c>
      <c r="H36" s="39" t="s">
        <v>57</v>
      </c>
      <c r="I36" s="39"/>
      <c r="J36" s="39"/>
      <c r="K36" s="39">
        <v>20</v>
      </c>
      <c r="L36" s="39" t="s">
        <v>379</v>
      </c>
      <c r="M36" s="39" t="s">
        <v>380</v>
      </c>
      <c r="N36" s="39" t="s">
        <v>381</v>
      </c>
      <c r="O36" s="39" t="s">
        <v>382</v>
      </c>
      <c r="P36" s="39" t="s">
        <v>379</v>
      </c>
      <c r="Q36" s="39" t="s">
        <v>383</v>
      </c>
      <c r="R36" s="39"/>
      <c r="S36" s="39" t="s">
        <v>384</v>
      </c>
      <c r="T36" s="39"/>
      <c r="U36" s="39"/>
      <c r="V36" s="46">
        <v>0</v>
      </c>
      <c r="W36" s="39">
        <v>100</v>
      </c>
      <c r="X36" s="46">
        <v>0</v>
      </c>
      <c r="Y36" s="39"/>
      <c r="Z36" s="39" t="s">
        <v>385</v>
      </c>
      <c r="AA36" s="17">
        <v>1</v>
      </c>
      <c r="AB36" s="40">
        <v>24417790</v>
      </c>
      <c r="AC36" s="40">
        <v>24417790</v>
      </c>
      <c r="AD36" s="40">
        <v>27347924.800000001</v>
      </c>
      <c r="AE36" s="17">
        <v>1</v>
      </c>
      <c r="AF36" s="40">
        <v>30473401.920000002</v>
      </c>
      <c r="AG36" s="40">
        <v>30473401.920000002</v>
      </c>
      <c r="AH36" s="40">
        <v>34130210.150400005</v>
      </c>
      <c r="AI36" s="17">
        <v>1</v>
      </c>
      <c r="AJ36" s="40">
        <v>31692338</v>
      </c>
      <c r="AK36" s="40">
        <v>31692338</v>
      </c>
      <c r="AL36" s="40">
        <v>35495418.560000002</v>
      </c>
      <c r="AM36" s="42"/>
      <c r="AN36" s="42"/>
      <c r="AO36" s="42"/>
      <c r="AP36" s="42"/>
      <c r="AQ36" s="42"/>
      <c r="AR36" s="41"/>
      <c r="AS36" s="41"/>
      <c r="AT36" s="41"/>
      <c r="AU36" s="41"/>
      <c r="AV36" s="41"/>
      <c r="AW36" s="41"/>
      <c r="AX36" s="41"/>
      <c r="AY36" s="41"/>
      <c r="AZ36" s="40">
        <f t="shared" si="0"/>
        <v>86583529.920000002</v>
      </c>
      <c r="BA36" s="40">
        <f t="shared" si="1"/>
        <v>96973553.510400012</v>
      </c>
      <c r="BB36" s="39" t="s">
        <v>386</v>
      </c>
      <c r="BC36" s="39" t="s">
        <v>416</v>
      </c>
      <c r="BD36" s="39" t="s">
        <v>417</v>
      </c>
      <c r="BE36" s="39"/>
      <c r="BF36" s="39"/>
      <c r="BG36" s="39"/>
      <c r="BH36" s="39"/>
      <c r="BI36" s="39"/>
      <c r="BJ36" s="39"/>
      <c r="BK36" s="39"/>
      <c r="BL36" s="39"/>
      <c r="BM36" s="1"/>
      <c r="BN36" s="1" t="s">
        <v>444</v>
      </c>
    </row>
    <row r="37" spans="1:66" s="27" customFormat="1" ht="14.25" customHeight="1" x14ac:dyDescent="0.25">
      <c r="A37" s="45"/>
      <c r="B37" s="45"/>
      <c r="C37" s="45"/>
      <c r="D37" s="39" t="s">
        <v>418</v>
      </c>
      <c r="E37" s="39" t="s">
        <v>419</v>
      </c>
      <c r="F37" s="39" t="s">
        <v>420</v>
      </c>
      <c r="G37" s="39" t="s">
        <v>420</v>
      </c>
      <c r="H37" s="39" t="s">
        <v>57</v>
      </c>
      <c r="I37" s="39"/>
      <c r="J37" s="39"/>
      <c r="K37" s="39">
        <v>95</v>
      </c>
      <c r="L37" s="39" t="s">
        <v>379</v>
      </c>
      <c r="M37" s="39" t="s">
        <v>380</v>
      </c>
      <c r="N37" s="39" t="s">
        <v>381</v>
      </c>
      <c r="O37" s="39" t="s">
        <v>382</v>
      </c>
      <c r="P37" s="39" t="s">
        <v>379</v>
      </c>
      <c r="Q37" s="39" t="s">
        <v>393</v>
      </c>
      <c r="R37" s="39"/>
      <c r="S37" s="39" t="s">
        <v>384</v>
      </c>
      <c r="T37" s="39"/>
      <c r="U37" s="39"/>
      <c r="V37" s="46">
        <v>0</v>
      </c>
      <c r="W37" s="39">
        <v>100</v>
      </c>
      <c r="X37" s="46">
        <v>0</v>
      </c>
      <c r="Y37" s="39"/>
      <c r="Z37" s="39" t="s">
        <v>385</v>
      </c>
      <c r="AA37" s="17">
        <v>1</v>
      </c>
      <c r="AB37" s="40">
        <v>14255325.199999999</v>
      </c>
      <c r="AC37" s="40">
        <v>14255325.199999999</v>
      </c>
      <c r="AD37" s="40">
        <v>15965964.224000001</v>
      </c>
      <c r="AE37" s="17">
        <v>1</v>
      </c>
      <c r="AF37" s="40">
        <v>17790645.850000001</v>
      </c>
      <c r="AG37" s="40">
        <v>17790645.850000001</v>
      </c>
      <c r="AH37" s="40">
        <v>19925523.352000002</v>
      </c>
      <c r="AI37" s="17">
        <v>1</v>
      </c>
      <c r="AJ37" s="40">
        <v>18502271.68</v>
      </c>
      <c r="AK37" s="40">
        <v>18502271.68</v>
      </c>
      <c r="AL37" s="40">
        <v>20722544.281600002</v>
      </c>
      <c r="AM37" s="42"/>
      <c r="AN37" s="42"/>
      <c r="AO37" s="42"/>
      <c r="AP37" s="42"/>
      <c r="AQ37" s="42"/>
      <c r="AR37" s="41"/>
      <c r="AS37" s="41"/>
      <c r="AT37" s="41"/>
      <c r="AU37" s="41"/>
      <c r="AV37" s="41"/>
      <c r="AW37" s="41"/>
      <c r="AX37" s="41"/>
      <c r="AY37" s="41"/>
      <c r="AZ37" s="40">
        <f t="shared" si="0"/>
        <v>50548242.730000004</v>
      </c>
      <c r="BA37" s="40">
        <f t="shared" si="1"/>
        <v>56614031.857600011</v>
      </c>
      <c r="BB37" s="39" t="s">
        <v>386</v>
      </c>
      <c r="BC37" s="39" t="s">
        <v>421</v>
      </c>
      <c r="BD37" s="39" t="s">
        <v>422</v>
      </c>
      <c r="BE37" s="39"/>
      <c r="BF37" s="39"/>
      <c r="BG37" s="39"/>
      <c r="BH37" s="39"/>
      <c r="BI37" s="39"/>
      <c r="BJ37" s="39"/>
      <c r="BK37" s="39"/>
      <c r="BL37" s="39"/>
      <c r="BM37" s="1"/>
      <c r="BN37" s="1" t="s">
        <v>444</v>
      </c>
    </row>
    <row r="38" spans="1:66" s="27" customFormat="1" ht="14.25" customHeight="1" x14ac:dyDescent="0.25">
      <c r="A38" s="45"/>
      <c r="B38" s="45"/>
      <c r="C38" s="45"/>
      <c r="D38" s="39" t="s">
        <v>423</v>
      </c>
      <c r="E38" s="39" t="s">
        <v>419</v>
      </c>
      <c r="F38" s="39" t="s">
        <v>420</v>
      </c>
      <c r="G38" s="39" t="s">
        <v>420</v>
      </c>
      <c r="H38" s="39" t="s">
        <v>57</v>
      </c>
      <c r="I38" s="39"/>
      <c r="J38" s="39"/>
      <c r="K38" s="39">
        <v>95</v>
      </c>
      <c r="L38" s="39" t="s">
        <v>379</v>
      </c>
      <c r="M38" s="39" t="s">
        <v>380</v>
      </c>
      <c r="N38" s="39" t="s">
        <v>381</v>
      </c>
      <c r="O38" s="39" t="s">
        <v>382</v>
      </c>
      <c r="P38" s="39" t="s">
        <v>379</v>
      </c>
      <c r="Q38" s="39" t="s">
        <v>397</v>
      </c>
      <c r="R38" s="39"/>
      <c r="S38" s="39" t="s">
        <v>384</v>
      </c>
      <c r="T38" s="39"/>
      <c r="U38" s="39"/>
      <c r="V38" s="46">
        <v>0</v>
      </c>
      <c r="W38" s="39">
        <v>100</v>
      </c>
      <c r="X38" s="46">
        <v>0</v>
      </c>
      <c r="Y38" s="39"/>
      <c r="Z38" s="39" t="s">
        <v>385</v>
      </c>
      <c r="AA38" s="17">
        <v>1</v>
      </c>
      <c r="AB38" s="40">
        <v>26505775.599999998</v>
      </c>
      <c r="AC38" s="40">
        <v>26505775.599999998</v>
      </c>
      <c r="AD38" s="40">
        <v>29686468.672000002</v>
      </c>
      <c r="AE38" s="17">
        <v>1</v>
      </c>
      <c r="AF38" s="40">
        <v>33079207.949999999</v>
      </c>
      <c r="AG38" s="40">
        <v>33079207.949999999</v>
      </c>
      <c r="AH38" s="40">
        <v>37048712.903999999</v>
      </c>
      <c r="AI38" s="17">
        <v>1</v>
      </c>
      <c r="AJ38" s="40">
        <v>34402376.270000003</v>
      </c>
      <c r="AK38" s="40">
        <v>34402376.270000003</v>
      </c>
      <c r="AL38" s="40">
        <v>38530661.422400005</v>
      </c>
      <c r="AM38" s="42"/>
      <c r="AN38" s="42"/>
      <c r="AO38" s="42"/>
      <c r="AP38" s="42"/>
      <c r="AQ38" s="42"/>
      <c r="AR38" s="41"/>
      <c r="AS38" s="41"/>
      <c r="AT38" s="41"/>
      <c r="AU38" s="41"/>
      <c r="AV38" s="41"/>
      <c r="AW38" s="41"/>
      <c r="AX38" s="41"/>
      <c r="AY38" s="41"/>
      <c r="AZ38" s="40">
        <f t="shared" si="0"/>
        <v>93987359.819999993</v>
      </c>
      <c r="BA38" s="40">
        <f t="shared" si="1"/>
        <v>105265842.9984</v>
      </c>
      <c r="BB38" s="39" t="s">
        <v>386</v>
      </c>
      <c r="BC38" s="39" t="s">
        <v>424</v>
      </c>
      <c r="BD38" s="39" t="s">
        <v>425</v>
      </c>
      <c r="BE38" s="39"/>
      <c r="BF38" s="39"/>
      <c r="BG38" s="39"/>
      <c r="BH38" s="39"/>
      <c r="BI38" s="39"/>
      <c r="BJ38" s="39"/>
      <c r="BK38" s="39"/>
      <c r="BL38" s="39"/>
      <c r="BM38" s="1"/>
      <c r="BN38" s="1" t="s">
        <v>444</v>
      </c>
    </row>
    <row r="39" spans="1:66" s="27" customFormat="1" ht="14.25" customHeight="1" x14ac:dyDescent="0.25">
      <c r="A39" s="45"/>
      <c r="B39" s="45"/>
      <c r="C39" s="45"/>
      <c r="D39" s="39" t="s">
        <v>426</v>
      </c>
      <c r="E39" s="39" t="s">
        <v>419</v>
      </c>
      <c r="F39" s="39" t="s">
        <v>420</v>
      </c>
      <c r="G39" s="39" t="s">
        <v>420</v>
      </c>
      <c r="H39" s="39" t="s">
        <v>57</v>
      </c>
      <c r="I39" s="39"/>
      <c r="J39" s="39"/>
      <c r="K39" s="39">
        <v>95</v>
      </c>
      <c r="L39" s="39" t="s">
        <v>379</v>
      </c>
      <c r="M39" s="39" t="s">
        <v>380</v>
      </c>
      <c r="N39" s="39" t="s">
        <v>381</v>
      </c>
      <c r="O39" s="39" t="s">
        <v>382</v>
      </c>
      <c r="P39" s="39" t="s">
        <v>379</v>
      </c>
      <c r="Q39" s="39" t="s">
        <v>401</v>
      </c>
      <c r="R39" s="39"/>
      <c r="S39" s="39" t="s">
        <v>384</v>
      </c>
      <c r="T39" s="39"/>
      <c r="U39" s="39"/>
      <c r="V39" s="46">
        <v>0</v>
      </c>
      <c r="W39" s="39">
        <v>100</v>
      </c>
      <c r="X39" s="46">
        <v>0</v>
      </c>
      <c r="Y39" s="39"/>
      <c r="Z39" s="39" t="s">
        <v>385</v>
      </c>
      <c r="AA39" s="17">
        <v>1</v>
      </c>
      <c r="AB39" s="40">
        <v>12385345.799999999</v>
      </c>
      <c r="AC39" s="40">
        <v>12385345.799999999</v>
      </c>
      <c r="AD39" s="40">
        <v>13871587.296</v>
      </c>
      <c r="AE39" s="17">
        <v>1</v>
      </c>
      <c r="AF39" s="40">
        <v>15456911.560000001</v>
      </c>
      <c r="AG39" s="40">
        <v>15456911.560000001</v>
      </c>
      <c r="AH39" s="40">
        <v>17311740.947200004</v>
      </c>
      <c r="AI39" s="17">
        <v>1</v>
      </c>
      <c r="AJ39" s="40">
        <v>16075188.02</v>
      </c>
      <c r="AK39" s="40">
        <v>16075188.02</v>
      </c>
      <c r="AL39" s="40">
        <v>18004210.582400002</v>
      </c>
      <c r="AM39" s="42"/>
      <c r="AN39" s="42"/>
      <c r="AO39" s="42"/>
      <c r="AP39" s="42"/>
      <c r="AQ39" s="42"/>
      <c r="AR39" s="41"/>
      <c r="AS39" s="41"/>
      <c r="AT39" s="41"/>
      <c r="AU39" s="41"/>
      <c r="AV39" s="41"/>
      <c r="AW39" s="41"/>
      <c r="AX39" s="41"/>
      <c r="AY39" s="41"/>
      <c r="AZ39" s="40">
        <f t="shared" si="0"/>
        <v>43917445.379999995</v>
      </c>
      <c r="BA39" s="40">
        <f t="shared" si="1"/>
        <v>49187538.825599998</v>
      </c>
      <c r="BB39" s="39" t="s">
        <v>386</v>
      </c>
      <c r="BC39" s="39" t="s">
        <v>427</v>
      </c>
      <c r="BD39" s="39" t="s">
        <v>428</v>
      </c>
      <c r="BE39" s="39"/>
      <c r="BF39" s="39"/>
      <c r="BG39" s="39"/>
      <c r="BH39" s="39"/>
      <c r="BI39" s="39"/>
      <c r="BJ39" s="39"/>
      <c r="BK39" s="39"/>
      <c r="BL39" s="39"/>
      <c r="BM39" s="1"/>
      <c r="BN39" s="1" t="s">
        <v>444</v>
      </c>
    </row>
    <row r="40" spans="1:66" s="27" customFormat="1" ht="14.25" customHeight="1" x14ac:dyDescent="0.25">
      <c r="A40" s="45"/>
      <c r="B40" s="45"/>
      <c r="C40" s="45"/>
      <c r="D40" s="39" t="s">
        <v>429</v>
      </c>
      <c r="E40" s="39" t="s">
        <v>419</v>
      </c>
      <c r="F40" s="39" t="s">
        <v>420</v>
      </c>
      <c r="G40" s="39" t="s">
        <v>420</v>
      </c>
      <c r="H40" s="39" t="s">
        <v>57</v>
      </c>
      <c r="I40" s="39"/>
      <c r="J40" s="39"/>
      <c r="K40" s="39">
        <v>95</v>
      </c>
      <c r="L40" s="39" t="s">
        <v>379</v>
      </c>
      <c r="M40" s="39" t="s">
        <v>380</v>
      </c>
      <c r="N40" s="39" t="s">
        <v>381</v>
      </c>
      <c r="O40" s="39" t="s">
        <v>382</v>
      </c>
      <c r="P40" s="39" t="s">
        <v>379</v>
      </c>
      <c r="Q40" s="39" t="s">
        <v>405</v>
      </c>
      <c r="R40" s="39"/>
      <c r="S40" s="39" t="s">
        <v>384</v>
      </c>
      <c r="T40" s="39"/>
      <c r="U40" s="39"/>
      <c r="V40" s="46">
        <v>0</v>
      </c>
      <c r="W40" s="39">
        <v>100</v>
      </c>
      <c r="X40" s="46">
        <v>0</v>
      </c>
      <c r="Y40" s="39"/>
      <c r="Z40" s="39" t="s">
        <v>385</v>
      </c>
      <c r="AA40" s="17">
        <v>1</v>
      </c>
      <c r="AB40" s="40">
        <v>14630985.199999999</v>
      </c>
      <c r="AC40" s="40">
        <v>14630985.199999999</v>
      </c>
      <c r="AD40" s="40">
        <v>16386703.424000001</v>
      </c>
      <c r="AE40" s="17">
        <v>1</v>
      </c>
      <c r="AF40" s="40">
        <v>18259469.530000001</v>
      </c>
      <c r="AG40" s="40">
        <v>18259469.530000001</v>
      </c>
      <c r="AH40" s="40">
        <v>20450605.873600002</v>
      </c>
      <c r="AI40" s="17">
        <v>1</v>
      </c>
      <c r="AJ40" s="40">
        <v>18989848.309999999</v>
      </c>
      <c r="AK40" s="40">
        <v>18989848.309999999</v>
      </c>
      <c r="AL40" s="40">
        <v>21268630.1072</v>
      </c>
      <c r="AM40" s="42"/>
      <c r="AN40" s="42"/>
      <c r="AO40" s="42"/>
      <c r="AP40" s="42"/>
      <c r="AQ40" s="42"/>
      <c r="AR40" s="41"/>
      <c r="AS40" s="41"/>
      <c r="AT40" s="41"/>
      <c r="AU40" s="41"/>
      <c r="AV40" s="41"/>
      <c r="AW40" s="41"/>
      <c r="AX40" s="41"/>
      <c r="AY40" s="41"/>
      <c r="AZ40" s="40">
        <f t="shared" si="0"/>
        <v>51880303.039999999</v>
      </c>
      <c r="BA40" s="40">
        <f t="shared" si="1"/>
        <v>58105939.404800005</v>
      </c>
      <c r="BB40" s="39" t="s">
        <v>386</v>
      </c>
      <c r="BC40" s="39" t="s">
        <v>430</v>
      </c>
      <c r="BD40" s="39" t="s">
        <v>431</v>
      </c>
      <c r="BE40" s="39"/>
      <c r="BF40" s="39"/>
      <c r="BG40" s="39"/>
      <c r="BH40" s="39"/>
      <c r="BI40" s="39"/>
      <c r="BJ40" s="39"/>
      <c r="BK40" s="39"/>
      <c r="BL40" s="39"/>
      <c r="BM40" s="1"/>
      <c r="BN40" s="1" t="s">
        <v>444</v>
      </c>
    </row>
    <row r="41" spans="1:66" s="27" customFormat="1" ht="14.25" customHeight="1" x14ac:dyDescent="0.25">
      <c r="A41" s="45"/>
      <c r="B41" s="45"/>
      <c r="C41" s="45"/>
      <c r="D41" s="39" t="s">
        <v>432</v>
      </c>
      <c r="E41" s="39" t="s">
        <v>419</v>
      </c>
      <c r="F41" s="39" t="s">
        <v>420</v>
      </c>
      <c r="G41" s="39" t="s">
        <v>420</v>
      </c>
      <c r="H41" s="39" t="s">
        <v>57</v>
      </c>
      <c r="I41" s="39"/>
      <c r="J41" s="39"/>
      <c r="K41" s="39">
        <v>95</v>
      </c>
      <c r="L41" s="39" t="s">
        <v>379</v>
      </c>
      <c r="M41" s="39" t="s">
        <v>380</v>
      </c>
      <c r="N41" s="39" t="s">
        <v>381</v>
      </c>
      <c r="O41" s="39" t="s">
        <v>382</v>
      </c>
      <c r="P41" s="39" t="s">
        <v>379</v>
      </c>
      <c r="Q41" s="39" t="s">
        <v>409</v>
      </c>
      <c r="R41" s="39"/>
      <c r="S41" s="39" t="s">
        <v>384</v>
      </c>
      <c r="T41" s="39"/>
      <c r="U41" s="39"/>
      <c r="V41" s="46">
        <v>0</v>
      </c>
      <c r="W41" s="39">
        <v>100</v>
      </c>
      <c r="X41" s="46">
        <v>0</v>
      </c>
      <c r="Y41" s="39"/>
      <c r="Z41" s="39" t="s">
        <v>385</v>
      </c>
      <c r="AA41" s="17">
        <v>1</v>
      </c>
      <c r="AB41" s="40">
        <v>5810829.3999999994</v>
      </c>
      <c r="AC41" s="40">
        <v>5810829.3999999994</v>
      </c>
      <c r="AD41" s="40">
        <v>6508128.9280000003</v>
      </c>
      <c r="AE41" s="17">
        <v>1</v>
      </c>
      <c r="AF41" s="40">
        <v>7251915.0899999999</v>
      </c>
      <c r="AG41" s="40">
        <v>7251915.0899999999</v>
      </c>
      <c r="AH41" s="40">
        <v>8122144.9008000009</v>
      </c>
      <c r="AI41" s="17">
        <v>1</v>
      </c>
      <c r="AJ41" s="40">
        <v>7541991.6900000004</v>
      </c>
      <c r="AK41" s="40">
        <v>7541991.6900000004</v>
      </c>
      <c r="AL41" s="40">
        <v>8447030.6928000022</v>
      </c>
      <c r="AM41" s="42"/>
      <c r="AN41" s="42"/>
      <c r="AO41" s="42"/>
      <c r="AP41" s="42"/>
      <c r="AQ41" s="42"/>
      <c r="AR41" s="41"/>
      <c r="AS41" s="41"/>
      <c r="AT41" s="41"/>
      <c r="AU41" s="41"/>
      <c r="AV41" s="41"/>
      <c r="AW41" s="41"/>
      <c r="AX41" s="41"/>
      <c r="AY41" s="41"/>
      <c r="AZ41" s="40">
        <f t="shared" si="0"/>
        <v>20604736.18</v>
      </c>
      <c r="BA41" s="40">
        <f t="shared" si="1"/>
        <v>23077304.521600001</v>
      </c>
      <c r="BB41" s="39" t="s">
        <v>386</v>
      </c>
      <c r="BC41" s="39" t="s">
        <v>433</v>
      </c>
      <c r="BD41" s="39" t="s">
        <v>434</v>
      </c>
      <c r="BE41" s="39"/>
      <c r="BF41" s="39"/>
      <c r="BG41" s="39"/>
      <c r="BH41" s="39"/>
      <c r="BI41" s="39"/>
      <c r="BJ41" s="39"/>
      <c r="BK41" s="39"/>
      <c r="BL41" s="39"/>
      <c r="BM41" s="1"/>
      <c r="BN41" s="1" t="s">
        <v>444</v>
      </c>
    </row>
    <row r="42" spans="1:66" s="27" customFormat="1" ht="14.25" customHeight="1" x14ac:dyDescent="0.25">
      <c r="A42" s="45"/>
      <c r="B42" s="45"/>
      <c r="C42" s="45"/>
      <c r="D42" s="39" t="s">
        <v>435</v>
      </c>
      <c r="E42" s="39" t="s">
        <v>419</v>
      </c>
      <c r="F42" s="39" t="s">
        <v>420</v>
      </c>
      <c r="G42" s="39" t="s">
        <v>420</v>
      </c>
      <c r="H42" s="39" t="s">
        <v>57</v>
      </c>
      <c r="I42" s="39"/>
      <c r="J42" s="39"/>
      <c r="K42" s="39">
        <v>95</v>
      </c>
      <c r="L42" s="39" t="s">
        <v>379</v>
      </c>
      <c r="M42" s="39" t="s">
        <v>380</v>
      </c>
      <c r="N42" s="39" t="s">
        <v>381</v>
      </c>
      <c r="O42" s="39" t="s">
        <v>382</v>
      </c>
      <c r="P42" s="39" t="s">
        <v>379</v>
      </c>
      <c r="Q42" s="39" t="s">
        <v>409</v>
      </c>
      <c r="R42" s="39"/>
      <c r="S42" s="39" t="s">
        <v>384</v>
      </c>
      <c r="T42" s="39"/>
      <c r="U42" s="39"/>
      <c r="V42" s="46">
        <v>0</v>
      </c>
      <c r="W42" s="39">
        <v>100</v>
      </c>
      <c r="X42" s="46">
        <v>0</v>
      </c>
      <c r="Y42" s="39"/>
      <c r="Z42" s="39" t="s">
        <v>385</v>
      </c>
      <c r="AA42" s="17">
        <v>1</v>
      </c>
      <c r="AB42" s="40">
        <v>5460716.3300000001</v>
      </c>
      <c r="AC42" s="40">
        <v>5460716.3300000001</v>
      </c>
      <c r="AD42" s="40">
        <v>6116002.2896000007</v>
      </c>
      <c r="AE42" s="17">
        <v>1</v>
      </c>
      <c r="AF42" s="40">
        <v>6814973.9800000004</v>
      </c>
      <c r="AG42" s="40">
        <v>6814973.9800000004</v>
      </c>
      <c r="AH42" s="40">
        <v>7632770.8576000016</v>
      </c>
      <c r="AI42" s="17">
        <v>1</v>
      </c>
      <c r="AJ42" s="40">
        <v>7087572.9400000004</v>
      </c>
      <c r="AK42" s="40">
        <v>7087572.9400000004</v>
      </c>
      <c r="AL42" s="40">
        <v>7938081.6928000012</v>
      </c>
      <c r="AM42" s="42"/>
      <c r="AN42" s="42"/>
      <c r="AO42" s="42"/>
      <c r="AP42" s="42"/>
      <c r="AQ42" s="42"/>
      <c r="AR42" s="41"/>
      <c r="AS42" s="41"/>
      <c r="AT42" s="41"/>
      <c r="AU42" s="41"/>
      <c r="AV42" s="41"/>
      <c r="AW42" s="41"/>
      <c r="AX42" s="41"/>
      <c r="AY42" s="41"/>
      <c r="AZ42" s="40">
        <f t="shared" si="0"/>
        <v>19363263.25</v>
      </c>
      <c r="BA42" s="40">
        <f t="shared" si="1"/>
        <v>21686854.840000004</v>
      </c>
      <c r="BB42" s="39" t="s">
        <v>386</v>
      </c>
      <c r="BC42" s="39" t="s">
        <v>436</v>
      </c>
      <c r="BD42" s="39" t="s">
        <v>437</v>
      </c>
      <c r="BE42" s="39"/>
      <c r="BF42" s="39"/>
      <c r="BG42" s="39"/>
      <c r="BH42" s="39"/>
      <c r="BI42" s="39"/>
      <c r="BJ42" s="39"/>
      <c r="BK42" s="39"/>
      <c r="BL42" s="39"/>
      <c r="BM42" s="1"/>
      <c r="BN42" s="1" t="s">
        <v>444</v>
      </c>
    </row>
    <row r="43" spans="1:66" s="27" customFormat="1" ht="14.25" customHeight="1" x14ac:dyDescent="0.25">
      <c r="A43" s="45"/>
      <c r="B43" s="45"/>
      <c r="C43" s="45"/>
      <c r="D43" s="39" t="s">
        <v>438</v>
      </c>
      <c r="E43" s="39" t="s">
        <v>419</v>
      </c>
      <c r="F43" s="39" t="s">
        <v>420</v>
      </c>
      <c r="G43" s="39" t="s">
        <v>420</v>
      </c>
      <c r="H43" s="39" t="s">
        <v>57</v>
      </c>
      <c r="I43" s="39"/>
      <c r="J43" s="39"/>
      <c r="K43" s="39">
        <v>95</v>
      </c>
      <c r="L43" s="39" t="s">
        <v>379</v>
      </c>
      <c r="M43" s="39" t="s">
        <v>380</v>
      </c>
      <c r="N43" s="39" t="s">
        <v>381</v>
      </c>
      <c r="O43" s="39" t="s">
        <v>382</v>
      </c>
      <c r="P43" s="39" t="s">
        <v>379</v>
      </c>
      <c r="Q43" s="39" t="s">
        <v>383</v>
      </c>
      <c r="R43" s="39"/>
      <c r="S43" s="39" t="s">
        <v>384</v>
      </c>
      <c r="T43" s="39"/>
      <c r="U43" s="39"/>
      <c r="V43" s="46">
        <v>0</v>
      </c>
      <c r="W43" s="39">
        <v>100</v>
      </c>
      <c r="X43" s="46">
        <v>0</v>
      </c>
      <c r="Y43" s="39"/>
      <c r="Z43" s="39" t="s">
        <v>385</v>
      </c>
      <c r="AA43" s="17">
        <v>1</v>
      </c>
      <c r="AB43" s="40">
        <v>13140079.17</v>
      </c>
      <c r="AC43" s="40">
        <v>13140079.17</v>
      </c>
      <c r="AD43" s="40">
        <v>14716888.670400001</v>
      </c>
      <c r="AE43" s="17">
        <v>1</v>
      </c>
      <c r="AF43" s="40">
        <v>16398818.800000001</v>
      </c>
      <c r="AG43" s="40">
        <v>16398818.800000001</v>
      </c>
      <c r="AH43" s="40">
        <v>18366677.056000002</v>
      </c>
      <c r="AI43" s="17">
        <v>1</v>
      </c>
      <c r="AJ43" s="40">
        <v>17054771.550000001</v>
      </c>
      <c r="AK43" s="40">
        <v>17054771.550000001</v>
      </c>
      <c r="AL43" s="40">
        <v>19101344.136000004</v>
      </c>
      <c r="AM43" s="42"/>
      <c r="AN43" s="42"/>
      <c r="AO43" s="42"/>
      <c r="AP43" s="42"/>
      <c r="AQ43" s="42"/>
      <c r="AR43" s="41"/>
      <c r="AS43" s="41"/>
      <c r="AT43" s="41"/>
      <c r="AU43" s="41"/>
      <c r="AV43" s="41"/>
      <c r="AW43" s="41"/>
      <c r="AX43" s="41"/>
      <c r="AY43" s="41"/>
      <c r="AZ43" s="40">
        <f t="shared" si="0"/>
        <v>46593669.519999996</v>
      </c>
      <c r="BA43" s="40">
        <f t="shared" si="1"/>
        <v>52184909.862400003</v>
      </c>
      <c r="BB43" s="39" t="s">
        <v>386</v>
      </c>
      <c r="BC43" s="39" t="s">
        <v>439</v>
      </c>
      <c r="BD43" s="39" t="s">
        <v>440</v>
      </c>
      <c r="BE43" s="39"/>
      <c r="BF43" s="39"/>
      <c r="BG43" s="39"/>
      <c r="BH43" s="39"/>
      <c r="BI43" s="39"/>
      <c r="BJ43" s="39"/>
      <c r="BK43" s="39"/>
      <c r="BL43" s="39"/>
      <c r="BM43" s="1"/>
      <c r="BN43" s="1" t="s">
        <v>444</v>
      </c>
    </row>
    <row r="44" spans="1:66" s="52" customFormat="1" x14ac:dyDescent="0.25">
      <c r="A44" s="3"/>
      <c r="B44" s="3"/>
      <c r="C44" s="3"/>
      <c r="D44" s="9" t="s">
        <v>469</v>
      </c>
      <c r="E44" s="5" t="s">
        <v>470</v>
      </c>
      <c r="F44" s="5" t="s">
        <v>471</v>
      </c>
      <c r="G44" s="5" t="s">
        <v>471</v>
      </c>
      <c r="H44" s="5" t="s">
        <v>57</v>
      </c>
      <c r="I44" s="5"/>
      <c r="J44" s="5"/>
      <c r="K44" s="49">
        <v>90</v>
      </c>
      <c r="L44" s="5">
        <v>230000000</v>
      </c>
      <c r="M44" s="5" t="s">
        <v>380</v>
      </c>
      <c r="N44" s="5" t="s">
        <v>462</v>
      </c>
      <c r="O44" s="5" t="s">
        <v>382</v>
      </c>
      <c r="P44" s="5">
        <v>230000000</v>
      </c>
      <c r="Q44" s="5" t="s">
        <v>472</v>
      </c>
      <c r="R44" s="5"/>
      <c r="S44" s="5" t="s">
        <v>473</v>
      </c>
      <c r="T44" s="5"/>
      <c r="U44" s="5"/>
      <c r="V44" s="50">
        <v>0</v>
      </c>
      <c r="W44" s="5">
        <v>100</v>
      </c>
      <c r="X44" s="50">
        <v>0</v>
      </c>
      <c r="Y44" s="5"/>
      <c r="Z44" s="5" t="s">
        <v>385</v>
      </c>
      <c r="AA44" s="15">
        <v>1</v>
      </c>
      <c r="AB44" s="48">
        <v>45920466.189999998</v>
      </c>
      <c r="AC44" s="14">
        <f t="shared" ref="AC44:AC48" si="2">AB44*AA44</f>
        <v>45920466.189999998</v>
      </c>
      <c r="AD44" s="14">
        <f t="shared" ref="AD44:AD48" si="3">IF(Z44="С НДС",AC44*1.12,AC44)</f>
        <v>51430922.132800005</v>
      </c>
      <c r="AE44" s="15">
        <v>1</v>
      </c>
      <c r="AF44" s="48">
        <v>59808412.759999998</v>
      </c>
      <c r="AG44" s="14">
        <f t="shared" ref="AG44:AG48" si="4">AF44*AE44</f>
        <v>59808412.759999998</v>
      </c>
      <c r="AH44" s="14">
        <f t="shared" ref="AH44:AH48" si="5">IF(Z44="С НДС",AG44*1.12,AG44)</f>
        <v>66985422.291200005</v>
      </c>
      <c r="AI44" s="15">
        <v>1</v>
      </c>
      <c r="AJ44" s="48">
        <v>61731771.229999997</v>
      </c>
      <c r="AK44" s="14">
        <f t="shared" ref="AK44:AK48" si="6">AI44*AJ44</f>
        <v>61731771.229999997</v>
      </c>
      <c r="AL44" s="14">
        <f t="shared" ref="AL44:AL48" si="7">AK44*1.12</f>
        <v>69139583.777600005</v>
      </c>
      <c r="AM44" s="15">
        <v>1</v>
      </c>
      <c r="AN44" s="48">
        <v>63847466.439999998</v>
      </c>
      <c r="AO44" s="14">
        <f t="shared" ref="AO44:AO48" si="8">AN44*AM44</f>
        <v>63847466.439999998</v>
      </c>
      <c r="AP44" s="14">
        <f t="shared" ref="AP44:AP48" si="9">AO44*1.12</f>
        <v>71509162.412799999</v>
      </c>
      <c r="AQ44" s="15">
        <v>1</v>
      </c>
      <c r="AR44" s="48">
        <v>66174730.530000001</v>
      </c>
      <c r="AS44" s="19">
        <f t="shared" ref="AS44:AS48" si="10">AR44*AQ44</f>
        <v>66174730.530000001</v>
      </c>
      <c r="AT44" s="20">
        <f t="shared" ref="AT44:AT48" si="11">AS44*1.12</f>
        <v>74115698.193600014</v>
      </c>
      <c r="AU44" s="48"/>
      <c r="AV44" s="17"/>
      <c r="AW44" s="17"/>
      <c r="AX44" s="17"/>
      <c r="AY44" s="17"/>
      <c r="AZ44" s="14">
        <f t="shared" ref="AZ44:AZ48" si="12">SUM(AW44,AS44,AO44,AG44,AC44,AK44)</f>
        <v>297482847.14999998</v>
      </c>
      <c r="BA44" s="14">
        <f t="shared" ref="BA44:BA48" si="13">IF(Z44="С НДС",AZ44*1.12,AZ44)</f>
        <v>333180788.80800003</v>
      </c>
      <c r="BB44" s="5" t="s">
        <v>386</v>
      </c>
      <c r="BC44" s="5" t="s">
        <v>474</v>
      </c>
      <c r="BD44" s="5" t="s">
        <v>475</v>
      </c>
      <c r="BE44" s="51"/>
      <c r="BF44" s="39"/>
      <c r="BG44" s="39"/>
      <c r="BH44" s="39"/>
      <c r="BI44" s="39"/>
      <c r="BJ44" s="39"/>
      <c r="BK44" s="39"/>
      <c r="BL44" s="39"/>
      <c r="BM44" s="39"/>
      <c r="BN44" s="166">
        <v>14</v>
      </c>
    </row>
    <row r="45" spans="1:66" s="52" customFormat="1" x14ac:dyDescent="0.25">
      <c r="A45" s="3"/>
      <c r="B45" s="3"/>
      <c r="C45" s="3"/>
      <c r="D45" s="9" t="s">
        <v>476</v>
      </c>
      <c r="E45" s="5" t="s">
        <v>470</v>
      </c>
      <c r="F45" s="5" t="s">
        <v>471</v>
      </c>
      <c r="G45" s="5" t="s">
        <v>471</v>
      </c>
      <c r="H45" s="5" t="s">
        <v>57</v>
      </c>
      <c r="I45" s="5"/>
      <c r="J45" s="5"/>
      <c r="K45" s="49">
        <v>90</v>
      </c>
      <c r="L45" s="5">
        <v>230000000</v>
      </c>
      <c r="M45" s="5" t="s">
        <v>380</v>
      </c>
      <c r="N45" s="5" t="s">
        <v>462</v>
      </c>
      <c r="O45" s="5" t="s">
        <v>382</v>
      </c>
      <c r="P45" s="5">
        <v>230000000</v>
      </c>
      <c r="Q45" s="5" t="s">
        <v>477</v>
      </c>
      <c r="R45" s="5"/>
      <c r="S45" s="5" t="s">
        <v>473</v>
      </c>
      <c r="T45" s="5"/>
      <c r="U45" s="5"/>
      <c r="V45" s="50">
        <v>0</v>
      </c>
      <c r="W45" s="5">
        <v>100</v>
      </c>
      <c r="X45" s="50">
        <v>0</v>
      </c>
      <c r="Y45" s="5"/>
      <c r="Z45" s="5" t="s">
        <v>385</v>
      </c>
      <c r="AA45" s="15">
        <v>1</v>
      </c>
      <c r="AB45" s="48">
        <v>129418053.55</v>
      </c>
      <c r="AC45" s="14">
        <f t="shared" si="2"/>
        <v>129418053.55</v>
      </c>
      <c r="AD45" s="14">
        <f t="shared" si="3"/>
        <v>144948219.97600001</v>
      </c>
      <c r="AE45" s="15">
        <v>1</v>
      </c>
      <c r="AF45" s="48">
        <v>163858771.72</v>
      </c>
      <c r="AG45" s="14">
        <f t="shared" si="4"/>
        <v>163858771.72</v>
      </c>
      <c r="AH45" s="14">
        <f t="shared" si="5"/>
        <v>183521824.32640001</v>
      </c>
      <c r="AI45" s="15">
        <v>1</v>
      </c>
      <c r="AJ45" s="48">
        <v>169725881.69999999</v>
      </c>
      <c r="AK45" s="14">
        <f t="shared" si="6"/>
        <v>169725881.69999999</v>
      </c>
      <c r="AL45" s="14">
        <f t="shared" si="7"/>
        <v>190092987.50400001</v>
      </c>
      <c r="AM45" s="15">
        <v>1</v>
      </c>
      <c r="AN45" s="48">
        <v>176179705.38</v>
      </c>
      <c r="AO45" s="14">
        <f t="shared" si="8"/>
        <v>176179705.38</v>
      </c>
      <c r="AP45" s="14">
        <f t="shared" si="9"/>
        <v>197321270.02560002</v>
      </c>
      <c r="AQ45" s="15">
        <v>1</v>
      </c>
      <c r="AR45" s="48">
        <v>183278909.49000001</v>
      </c>
      <c r="AS45" s="19">
        <f t="shared" si="10"/>
        <v>183278909.49000001</v>
      </c>
      <c r="AT45" s="20">
        <f t="shared" si="11"/>
        <v>205272378.62880003</v>
      </c>
      <c r="AU45" s="48"/>
      <c r="AV45" s="17"/>
      <c r="AW45" s="17"/>
      <c r="AX45" s="17"/>
      <c r="AY45" s="17"/>
      <c r="AZ45" s="14">
        <f t="shared" si="12"/>
        <v>822461321.83999991</v>
      </c>
      <c r="BA45" s="14">
        <f t="shared" si="13"/>
        <v>921156680.46079993</v>
      </c>
      <c r="BB45" s="5" t="s">
        <v>386</v>
      </c>
      <c r="BC45" s="5" t="s">
        <v>478</v>
      </c>
      <c r="BD45" s="5" t="s">
        <v>479</v>
      </c>
      <c r="BE45" s="53"/>
      <c r="BF45" s="39"/>
      <c r="BG45" s="39"/>
      <c r="BH45" s="39"/>
      <c r="BI45" s="39"/>
      <c r="BJ45" s="39"/>
      <c r="BK45" s="39"/>
      <c r="BL45" s="39"/>
      <c r="BM45" s="39"/>
      <c r="BN45" s="166">
        <v>14</v>
      </c>
    </row>
    <row r="46" spans="1:66" s="52" customFormat="1" x14ac:dyDescent="0.25">
      <c r="A46" s="3"/>
      <c r="B46" s="3"/>
      <c r="C46" s="3"/>
      <c r="D46" s="9" t="s">
        <v>480</v>
      </c>
      <c r="E46" s="5" t="s">
        <v>470</v>
      </c>
      <c r="F46" s="5" t="s">
        <v>471</v>
      </c>
      <c r="G46" s="5" t="s">
        <v>471</v>
      </c>
      <c r="H46" s="5" t="s">
        <v>57</v>
      </c>
      <c r="I46" s="5"/>
      <c r="J46" s="5"/>
      <c r="K46" s="49">
        <v>90</v>
      </c>
      <c r="L46" s="5">
        <v>230000000</v>
      </c>
      <c r="M46" s="5" t="s">
        <v>380</v>
      </c>
      <c r="N46" s="5" t="s">
        <v>462</v>
      </c>
      <c r="O46" s="5" t="s">
        <v>382</v>
      </c>
      <c r="P46" s="5">
        <v>230000000</v>
      </c>
      <c r="Q46" s="5" t="s">
        <v>481</v>
      </c>
      <c r="R46" s="5"/>
      <c r="S46" s="5" t="s">
        <v>473</v>
      </c>
      <c r="T46" s="5"/>
      <c r="U46" s="5"/>
      <c r="V46" s="50">
        <v>0</v>
      </c>
      <c r="W46" s="5">
        <v>100</v>
      </c>
      <c r="X46" s="50">
        <v>0</v>
      </c>
      <c r="Y46" s="5"/>
      <c r="Z46" s="5" t="s">
        <v>385</v>
      </c>
      <c r="AA46" s="15">
        <v>1</v>
      </c>
      <c r="AB46" s="48">
        <v>116557533.02</v>
      </c>
      <c r="AC46" s="14">
        <f t="shared" si="2"/>
        <v>116557533.02</v>
      </c>
      <c r="AD46" s="14">
        <f t="shared" si="3"/>
        <v>130544436.98240001</v>
      </c>
      <c r="AE46" s="15">
        <v>1</v>
      </c>
      <c r="AF46" s="48">
        <v>144250467.47</v>
      </c>
      <c r="AG46" s="14">
        <f t="shared" si="4"/>
        <v>144250467.47</v>
      </c>
      <c r="AH46" s="14">
        <f t="shared" si="5"/>
        <v>161560523.56640002</v>
      </c>
      <c r="AI46" s="15">
        <v>1</v>
      </c>
      <c r="AJ46" s="48">
        <v>150093305.69</v>
      </c>
      <c r="AK46" s="14">
        <f t="shared" si="6"/>
        <v>150093305.69</v>
      </c>
      <c r="AL46" s="14">
        <f t="shared" si="7"/>
        <v>168104502.37280002</v>
      </c>
      <c r="AM46" s="15">
        <v>1</v>
      </c>
      <c r="AN46" s="48">
        <v>156520430.43000001</v>
      </c>
      <c r="AO46" s="14">
        <f t="shared" si="8"/>
        <v>156520430.43000001</v>
      </c>
      <c r="AP46" s="14">
        <f t="shared" si="9"/>
        <v>175302882.08160001</v>
      </c>
      <c r="AQ46" s="15">
        <v>1</v>
      </c>
      <c r="AR46" s="48">
        <v>163590265.72</v>
      </c>
      <c r="AS46" s="19">
        <f t="shared" si="10"/>
        <v>163590265.72</v>
      </c>
      <c r="AT46" s="20">
        <f t="shared" si="11"/>
        <v>183221097.60640001</v>
      </c>
      <c r="AU46" s="48"/>
      <c r="AV46" s="17"/>
      <c r="AW46" s="17"/>
      <c r="AX46" s="17"/>
      <c r="AY46" s="17"/>
      <c r="AZ46" s="14">
        <f t="shared" si="12"/>
        <v>731012002.32999992</v>
      </c>
      <c r="BA46" s="14">
        <f t="shared" si="13"/>
        <v>818733442.60959995</v>
      </c>
      <c r="BB46" s="5" t="s">
        <v>386</v>
      </c>
      <c r="BC46" s="5" t="s">
        <v>482</v>
      </c>
      <c r="BD46" s="5" t="s">
        <v>483</v>
      </c>
      <c r="BE46" s="53"/>
      <c r="BF46" s="39"/>
      <c r="BG46" s="39"/>
      <c r="BH46" s="39"/>
      <c r="BI46" s="39"/>
      <c r="BJ46" s="39"/>
      <c r="BK46" s="39"/>
      <c r="BL46" s="39"/>
      <c r="BM46" s="39"/>
      <c r="BN46" s="166">
        <v>14</v>
      </c>
    </row>
    <row r="47" spans="1:66" s="52" customFormat="1" x14ac:dyDescent="0.25">
      <c r="A47" s="3"/>
      <c r="B47" s="3"/>
      <c r="C47" s="3"/>
      <c r="D47" s="9" t="s">
        <v>484</v>
      </c>
      <c r="E47" s="5" t="s">
        <v>470</v>
      </c>
      <c r="F47" s="5" t="s">
        <v>471</v>
      </c>
      <c r="G47" s="5" t="s">
        <v>471</v>
      </c>
      <c r="H47" s="5" t="s">
        <v>57</v>
      </c>
      <c r="I47" s="5"/>
      <c r="J47" s="5"/>
      <c r="K47" s="49">
        <v>90</v>
      </c>
      <c r="L47" s="5">
        <v>230000000</v>
      </c>
      <c r="M47" s="5" t="s">
        <v>380</v>
      </c>
      <c r="N47" s="5" t="s">
        <v>462</v>
      </c>
      <c r="O47" s="5" t="s">
        <v>382</v>
      </c>
      <c r="P47" s="5">
        <v>230000000</v>
      </c>
      <c r="Q47" s="5" t="s">
        <v>485</v>
      </c>
      <c r="R47" s="5"/>
      <c r="S47" s="5" t="s">
        <v>473</v>
      </c>
      <c r="T47" s="5"/>
      <c r="U47" s="5"/>
      <c r="V47" s="50">
        <v>0</v>
      </c>
      <c r="W47" s="5">
        <v>100</v>
      </c>
      <c r="X47" s="50">
        <v>0</v>
      </c>
      <c r="Y47" s="5"/>
      <c r="Z47" s="5" t="s">
        <v>385</v>
      </c>
      <c r="AA47" s="15">
        <v>1</v>
      </c>
      <c r="AB47" s="48">
        <v>94214356.329999998</v>
      </c>
      <c r="AC47" s="14">
        <f t="shared" si="2"/>
        <v>94214356.329999998</v>
      </c>
      <c r="AD47" s="14">
        <f t="shared" si="3"/>
        <v>105520079.08960001</v>
      </c>
      <c r="AE47" s="15">
        <v>1</v>
      </c>
      <c r="AF47" s="48">
        <v>121512754.66</v>
      </c>
      <c r="AG47" s="14">
        <f t="shared" si="4"/>
        <v>121512754.66</v>
      </c>
      <c r="AH47" s="14">
        <f t="shared" si="5"/>
        <v>136094285.21920002</v>
      </c>
      <c r="AI47" s="15">
        <v>1</v>
      </c>
      <c r="AJ47" s="48">
        <v>125350961.13</v>
      </c>
      <c r="AK47" s="14">
        <f t="shared" si="6"/>
        <v>125350961.13</v>
      </c>
      <c r="AL47" s="14">
        <f t="shared" si="7"/>
        <v>140393076.46560001</v>
      </c>
      <c r="AM47" s="15">
        <v>1</v>
      </c>
      <c r="AN47" s="48">
        <v>129572990.02</v>
      </c>
      <c r="AO47" s="14">
        <f t="shared" si="8"/>
        <v>129572990.02</v>
      </c>
      <c r="AP47" s="14">
        <f t="shared" si="9"/>
        <v>145121748.8224</v>
      </c>
      <c r="AQ47" s="15">
        <v>1</v>
      </c>
      <c r="AR47" s="48">
        <v>134217220.54000001</v>
      </c>
      <c r="AS47" s="19">
        <f t="shared" si="10"/>
        <v>134217220.54000001</v>
      </c>
      <c r="AT47" s="20">
        <f t="shared" si="11"/>
        <v>150323287.00480002</v>
      </c>
      <c r="AU47" s="48"/>
      <c r="AV47" s="17"/>
      <c r="AW47" s="17"/>
      <c r="AX47" s="17"/>
      <c r="AY47" s="17"/>
      <c r="AZ47" s="14">
        <f t="shared" si="12"/>
        <v>604868282.68000007</v>
      </c>
      <c r="BA47" s="14">
        <f t="shared" si="13"/>
        <v>677452476.60160017</v>
      </c>
      <c r="BB47" s="5" t="s">
        <v>386</v>
      </c>
      <c r="BC47" s="5" t="s">
        <v>486</v>
      </c>
      <c r="BD47" s="5" t="s">
        <v>487</v>
      </c>
      <c r="BE47" s="53"/>
      <c r="BF47" s="39"/>
      <c r="BG47" s="39"/>
      <c r="BH47" s="39"/>
      <c r="BI47" s="39"/>
      <c r="BJ47" s="39"/>
      <c r="BK47" s="39"/>
      <c r="BL47" s="39"/>
      <c r="BM47" s="39"/>
      <c r="BN47" s="166">
        <v>14</v>
      </c>
    </row>
    <row r="48" spans="1:66" s="52" customFormat="1" x14ac:dyDescent="0.25">
      <c r="A48" s="3"/>
      <c r="B48" s="3"/>
      <c r="C48" s="3"/>
      <c r="D48" s="9" t="s">
        <v>488</v>
      </c>
      <c r="E48" s="5" t="s">
        <v>470</v>
      </c>
      <c r="F48" s="5" t="s">
        <v>471</v>
      </c>
      <c r="G48" s="5" t="s">
        <v>471</v>
      </c>
      <c r="H48" s="5" t="s">
        <v>57</v>
      </c>
      <c r="I48" s="5"/>
      <c r="J48" s="5"/>
      <c r="K48" s="49">
        <v>90</v>
      </c>
      <c r="L48" s="5">
        <v>230000000</v>
      </c>
      <c r="M48" s="5" t="s">
        <v>380</v>
      </c>
      <c r="N48" s="5" t="s">
        <v>462</v>
      </c>
      <c r="O48" s="5" t="s">
        <v>382</v>
      </c>
      <c r="P48" s="5">
        <v>230000000</v>
      </c>
      <c r="Q48" s="5" t="s">
        <v>489</v>
      </c>
      <c r="R48" s="5"/>
      <c r="S48" s="5" t="s">
        <v>473</v>
      </c>
      <c r="T48" s="5"/>
      <c r="U48" s="5"/>
      <c r="V48" s="50">
        <v>0</v>
      </c>
      <c r="W48" s="5">
        <v>100</v>
      </c>
      <c r="X48" s="50">
        <v>0</v>
      </c>
      <c r="Y48" s="5"/>
      <c r="Z48" s="5" t="s">
        <v>385</v>
      </c>
      <c r="AA48" s="15">
        <v>1</v>
      </c>
      <c r="AB48" s="48">
        <v>89011924.239999995</v>
      </c>
      <c r="AC48" s="14">
        <f t="shared" si="2"/>
        <v>89011924.239999995</v>
      </c>
      <c r="AD48" s="14">
        <f t="shared" si="3"/>
        <v>99693355.148800001</v>
      </c>
      <c r="AE48" s="15">
        <v>1</v>
      </c>
      <c r="AF48" s="48">
        <v>111621706.25</v>
      </c>
      <c r="AG48" s="14">
        <f t="shared" si="4"/>
        <v>111621706.25</v>
      </c>
      <c r="AH48" s="14">
        <f t="shared" si="5"/>
        <v>125016311.00000001</v>
      </c>
      <c r="AI48" s="15">
        <v>1</v>
      </c>
      <c r="AJ48" s="48">
        <v>115841807.39</v>
      </c>
      <c r="AK48" s="14">
        <f t="shared" si="6"/>
        <v>115841807.39</v>
      </c>
      <c r="AL48" s="14">
        <f t="shared" si="7"/>
        <v>129742824.27680001</v>
      </c>
      <c r="AM48" s="15">
        <v>1</v>
      </c>
      <c r="AN48" s="48">
        <v>120483920.59</v>
      </c>
      <c r="AO48" s="14">
        <f t="shared" si="8"/>
        <v>120483920.59</v>
      </c>
      <c r="AP48" s="14">
        <f t="shared" si="9"/>
        <v>134941991.06080002</v>
      </c>
      <c r="AQ48" s="15">
        <v>1</v>
      </c>
      <c r="AR48" s="48">
        <v>125590243.72</v>
      </c>
      <c r="AS48" s="19">
        <f t="shared" si="10"/>
        <v>125590243.72</v>
      </c>
      <c r="AT48" s="20">
        <f t="shared" si="11"/>
        <v>140661072.9664</v>
      </c>
      <c r="AU48" s="48"/>
      <c r="AV48" s="17"/>
      <c r="AW48" s="17"/>
      <c r="AX48" s="17"/>
      <c r="AY48" s="17"/>
      <c r="AZ48" s="14">
        <f t="shared" si="12"/>
        <v>562549602.19000006</v>
      </c>
      <c r="BA48" s="14">
        <f t="shared" si="13"/>
        <v>630055554.45280015</v>
      </c>
      <c r="BB48" s="5" t="s">
        <v>386</v>
      </c>
      <c r="BC48" s="5" t="s">
        <v>490</v>
      </c>
      <c r="BD48" s="5" t="s">
        <v>491</v>
      </c>
      <c r="BE48" s="53"/>
      <c r="BF48" s="39"/>
      <c r="BG48" s="39"/>
      <c r="BH48" s="39"/>
      <c r="BI48" s="39"/>
      <c r="BJ48" s="39"/>
      <c r="BK48" s="39"/>
      <c r="BL48" s="39"/>
      <c r="BM48" s="39"/>
      <c r="BN48" s="166">
        <v>14</v>
      </c>
    </row>
    <row r="49" spans="1:66" s="27" customFormat="1" ht="14.25" customHeight="1" x14ac:dyDescent="0.2">
      <c r="A49" s="1"/>
      <c r="B49" s="1"/>
      <c r="C49" s="1"/>
      <c r="D49" s="70" t="s">
        <v>338</v>
      </c>
      <c r="E49" s="1"/>
      <c r="F49" s="1"/>
      <c r="G49" s="1"/>
      <c r="H49" s="1"/>
      <c r="I49" s="1"/>
      <c r="J49" s="1"/>
      <c r="K49" s="1"/>
      <c r="L49" s="1"/>
      <c r="M49" s="1"/>
      <c r="N49" s="1"/>
      <c r="O49" s="1"/>
      <c r="P49" s="1"/>
      <c r="Q49" s="1"/>
      <c r="R49" s="1"/>
      <c r="S49" s="1"/>
      <c r="T49" s="1"/>
      <c r="U49" s="1"/>
      <c r="V49" s="78"/>
      <c r="W49" s="78"/>
      <c r="X49" s="78"/>
      <c r="Y49" s="1"/>
      <c r="Z49" s="1"/>
      <c r="AA49" s="1"/>
      <c r="AB49" s="1"/>
      <c r="AC49" s="71"/>
      <c r="AD49" s="72"/>
      <c r="AE49" s="1"/>
      <c r="AF49" s="1"/>
      <c r="AG49" s="71"/>
      <c r="AH49" s="71"/>
      <c r="AI49" s="1"/>
      <c r="AJ49" s="1"/>
      <c r="AK49" s="71"/>
      <c r="AL49" s="71"/>
      <c r="AM49" s="1"/>
      <c r="AN49" s="1"/>
      <c r="AO49" s="71"/>
      <c r="AP49" s="71"/>
      <c r="AQ49" s="1"/>
      <c r="AR49" s="41"/>
      <c r="AS49" s="41"/>
      <c r="AT49" s="41"/>
      <c r="AU49" s="41"/>
      <c r="AV49" s="41"/>
      <c r="AW49" s="41"/>
      <c r="AX49" s="41"/>
      <c r="AY49" s="41"/>
      <c r="AZ49" s="82">
        <f>SUM(AZ29:AZ48)</f>
        <v>3597900405.5700002</v>
      </c>
      <c r="BA49" s="82">
        <f>SUM(BA29:BA48)</f>
        <v>4029648454.2384005</v>
      </c>
      <c r="BB49" s="75"/>
      <c r="BC49" s="1"/>
      <c r="BD49" s="1"/>
      <c r="BE49" s="1"/>
      <c r="BF49" s="1"/>
      <c r="BG49" s="1"/>
      <c r="BH49" s="83"/>
      <c r="BI49" s="84"/>
      <c r="BJ49" s="1"/>
      <c r="BK49" s="1"/>
      <c r="BL49" s="1"/>
      <c r="BM49" s="1"/>
      <c r="BN49" s="1"/>
    </row>
    <row r="50" spans="1:66" s="27" customFormat="1" ht="14.25" customHeight="1" x14ac:dyDescent="0.2">
      <c r="A50" s="1"/>
      <c r="B50" s="1"/>
      <c r="C50" s="1"/>
      <c r="D50" s="70" t="s">
        <v>334</v>
      </c>
      <c r="E50" s="1"/>
      <c r="F50" s="1"/>
      <c r="G50" s="1"/>
      <c r="H50" s="1"/>
      <c r="I50" s="1"/>
      <c r="J50" s="1"/>
      <c r="K50" s="1"/>
      <c r="L50" s="1"/>
      <c r="M50" s="1"/>
      <c r="N50" s="1"/>
      <c r="O50" s="1"/>
      <c r="P50" s="1"/>
      <c r="Q50" s="1"/>
      <c r="R50" s="1"/>
      <c r="S50" s="1"/>
      <c r="T50" s="1"/>
      <c r="U50" s="1"/>
      <c r="V50" s="78"/>
      <c r="W50" s="78"/>
      <c r="X50" s="78"/>
      <c r="Y50" s="1"/>
      <c r="Z50" s="1"/>
      <c r="AA50" s="1"/>
      <c r="AB50" s="1"/>
      <c r="AC50" s="71"/>
      <c r="AD50" s="72"/>
      <c r="AE50" s="1"/>
      <c r="AF50" s="1"/>
      <c r="AG50" s="71"/>
      <c r="AH50" s="71"/>
      <c r="AI50" s="1"/>
      <c r="AJ50" s="1"/>
      <c r="AK50" s="71"/>
      <c r="AL50" s="71"/>
      <c r="AM50" s="1"/>
      <c r="AN50" s="1"/>
      <c r="AO50" s="71"/>
      <c r="AP50" s="71"/>
      <c r="AQ50" s="1"/>
      <c r="AR50" s="41"/>
      <c r="AS50" s="41"/>
      <c r="AT50" s="41"/>
      <c r="AU50" s="41"/>
      <c r="AV50" s="41"/>
      <c r="AW50" s="41"/>
      <c r="AX50" s="41"/>
      <c r="AY50" s="41"/>
      <c r="AZ50" s="1"/>
      <c r="BA50" s="74"/>
      <c r="BB50" s="75"/>
      <c r="BC50" s="1"/>
      <c r="BD50" s="1"/>
      <c r="BE50" s="1"/>
      <c r="BF50" s="1"/>
      <c r="BG50" s="1"/>
      <c r="BH50" s="71"/>
      <c r="BI50" s="72"/>
      <c r="BJ50" s="1"/>
      <c r="BK50" s="1"/>
      <c r="BL50" s="1"/>
      <c r="BM50" s="1"/>
      <c r="BN50" s="1"/>
    </row>
    <row r="51" spans="1:66" s="52" customFormat="1" x14ac:dyDescent="0.25">
      <c r="A51" s="3"/>
      <c r="B51" s="3"/>
      <c r="C51" s="3"/>
      <c r="D51" s="9" t="s">
        <v>469</v>
      </c>
      <c r="E51" s="5" t="s">
        <v>470</v>
      </c>
      <c r="F51" s="5" t="s">
        <v>471</v>
      </c>
      <c r="G51" s="5" t="s">
        <v>471</v>
      </c>
      <c r="H51" s="5" t="s">
        <v>57</v>
      </c>
      <c r="I51" s="5"/>
      <c r="J51" s="5"/>
      <c r="K51" s="49">
        <v>90</v>
      </c>
      <c r="L51" s="5">
        <v>230000000</v>
      </c>
      <c r="M51" s="5" t="s">
        <v>380</v>
      </c>
      <c r="N51" s="5" t="s">
        <v>448</v>
      </c>
      <c r="O51" s="5" t="s">
        <v>382</v>
      </c>
      <c r="P51" s="5">
        <v>230000000</v>
      </c>
      <c r="Q51" s="5" t="s">
        <v>472</v>
      </c>
      <c r="R51" s="5"/>
      <c r="S51" s="5" t="s">
        <v>473</v>
      </c>
      <c r="T51" s="5"/>
      <c r="U51" s="5"/>
      <c r="V51" s="50">
        <v>0</v>
      </c>
      <c r="W51" s="5">
        <v>100</v>
      </c>
      <c r="X51" s="50">
        <v>0</v>
      </c>
      <c r="Y51" s="5"/>
      <c r="Z51" s="5" t="s">
        <v>385</v>
      </c>
      <c r="AA51" s="15">
        <v>1</v>
      </c>
      <c r="AB51" s="48">
        <v>45920466.189999998</v>
      </c>
      <c r="AC51" s="14">
        <f t="shared" ref="AC51:AC55" si="14">AB51*AA51</f>
        <v>45920466.189999998</v>
      </c>
      <c r="AD51" s="14">
        <f t="shared" ref="AD51:AD55" si="15">IF(Z51="С НДС",AC51*1.12,AC51)</f>
        <v>51430922.132800005</v>
      </c>
      <c r="AE51" s="15">
        <v>1</v>
      </c>
      <c r="AF51" s="48">
        <v>59808412.759999998</v>
      </c>
      <c r="AG51" s="14">
        <f t="shared" ref="AG51:AG55" si="16">AF51*AE51</f>
        <v>59808412.759999998</v>
      </c>
      <c r="AH51" s="14">
        <f t="shared" ref="AH51:AH55" si="17">IF(Z51="С НДС",AG51*1.12,AG51)</f>
        <v>66985422.291200005</v>
      </c>
      <c r="AI51" s="15">
        <v>1</v>
      </c>
      <c r="AJ51" s="48">
        <v>61731771.229999997</v>
      </c>
      <c r="AK51" s="14">
        <f t="shared" ref="AK51:AK55" si="18">AI51*AJ51</f>
        <v>61731771.229999997</v>
      </c>
      <c r="AL51" s="14">
        <f t="shared" ref="AL51:AL55" si="19">AK51*1.12</f>
        <v>69139583.777600005</v>
      </c>
      <c r="AM51" s="15">
        <v>1</v>
      </c>
      <c r="AN51" s="48">
        <v>63847466.439999998</v>
      </c>
      <c r="AO51" s="14">
        <f t="shared" ref="AO51:AO55" si="20">AN51*AM51</f>
        <v>63847466.439999998</v>
      </c>
      <c r="AP51" s="14">
        <f t="shared" ref="AP51:AP55" si="21">AO51*1.12</f>
        <v>71509162.412799999</v>
      </c>
      <c r="AQ51" s="15">
        <v>1</v>
      </c>
      <c r="AR51" s="48">
        <v>66174730.530000001</v>
      </c>
      <c r="AS51" s="19">
        <f t="shared" ref="AS51:AS55" si="22">AR51*AQ51</f>
        <v>66174730.530000001</v>
      </c>
      <c r="AT51" s="20">
        <f t="shared" ref="AT51:AT55" si="23">AS51*1.12</f>
        <v>74115698.193600014</v>
      </c>
      <c r="AU51" s="48"/>
      <c r="AV51" s="17"/>
      <c r="AW51" s="17"/>
      <c r="AX51" s="17"/>
      <c r="AY51" s="17"/>
      <c r="AZ51" s="14">
        <f t="shared" ref="AZ51:AZ55" si="24">SUM(AW51,AS51,AO51,AG51,AC51,AK51)</f>
        <v>297482847.14999998</v>
      </c>
      <c r="BA51" s="14">
        <f t="shared" ref="BA51:BA55" si="25">IF(Z51="С НДС",AZ51*1.12,AZ51)</f>
        <v>333180788.80800003</v>
      </c>
      <c r="BB51" s="5" t="s">
        <v>386</v>
      </c>
      <c r="BC51" s="5" t="s">
        <v>474</v>
      </c>
      <c r="BD51" s="5" t="s">
        <v>475</v>
      </c>
      <c r="BE51" s="51"/>
      <c r="BF51" s="39"/>
      <c r="BG51" s="39"/>
      <c r="BH51" s="39"/>
      <c r="BI51" s="39"/>
      <c r="BJ51" s="39"/>
      <c r="BK51" s="39"/>
      <c r="BL51" s="39"/>
      <c r="BM51" s="39"/>
      <c r="BN51" s="39"/>
    </row>
    <row r="52" spans="1:66" s="52" customFormat="1" x14ac:dyDescent="0.25">
      <c r="A52" s="3"/>
      <c r="B52" s="3"/>
      <c r="C52" s="3"/>
      <c r="D52" s="9" t="s">
        <v>476</v>
      </c>
      <c r="E52" s="5" t="s">
        <v>470</v>
      </c>
      <c r="F52" s="5" t="s">
        <v>471</v>
      </c>
      <c r="G52" s="5" t="s">
        <v>471</v>
      </c>
      <c r="H52" s="5" t="s">
        <v>57</v>
      </c>
      <c r="I52" s="5"/>
      <c r="J52" s="5"/>
      <c r="K52" s="49">
        <v>90</v>
      </c>
      <c r="L52" s="5">
        <v>230000000</v>
      </c>
      <c r="M52" s="5" t="s">
        <v>380</v>
      </c>
      <c r="N52" s="5" t="s">
        <v>448</v>
      </c>
      <c r="O52" s="5" t="s">
        <v>382</v>
      </c>
      <c r="P52" s="5">
        <v>230000000</v>
      </c>
      <c r="Q52" s="5" t="s">
        <v>477</v>
      </c>
      <c r="R52" s="5"/>
      <c r="S52" s="5" t="s">
        <v>473</v>
      </c>
      <c r="T52" s="5"/>
      <c r="U52" s="5"/>
      <c r="V52" s="50">
        <v>0</v>
      </c>
      <c r="W52" s="5">
        <v>100</v>
      </c>
      <c r="X52" s="50">
        <v>0</v>
      </c>
      <c r="Y52" s="5"/>
      <c r="Z52" s="5" t="s">
        <v>385</v>
      </c>
      <c r="AA52" s="15">
        <v>1</v>
      </c>
      <c r="AB52" s="48">
        <v>129418053.55</v>
      </c>
      <c r="AC52" s="14">
        <f t="shared" si="14"/>
        <v>129418053.55</v>
      </c>
      <c r="AD52" s="14">
        <f t="shared" si="15"/>
        <v>144948219.97600001</v>
      </c>
      <c r="AE52" s="15">
        <v>1</v>
      </c>
      <c r="AF52" s="48">
        <v>163858771.72</v>
      </c>
      <c r="AG52" s="14">
        <f t="shared" si="16"/>
        <v>163858771.72</v>
      </c>
      <c r="AH52" s="14">
        <f t="shared" si="17"/>
        <v>183521824.32640001</v>
      </c>
      <c r="AI52" s="15">
        <v>1</v>
      </c>
      <c r="AJ52" s="48">
        <v>169725881.69999999</v>
      </c>
      <c r="AK52" s="14">
        <f t="shared" si="18"/>
        <v>169725881.69999999</v>
      </c>
      <c r="AL52" s="14">
        <f t="shared" si="19"/>
        <v>190092987.50400001</v>
      </c>
      <c r="AM52" s="15">
        <v>1</v>
      </c>
      <c r="AN52" s="48">
        <v>176179705.38</v>
      </c>
      <c r="AO52" s="14">
        <f t="shared" si="20"/>
        <v>176179705.38</v>
      </c>
      <c r="AP52" s="14">
        <f t="shared" si="21"/>
        <v>197321270.02560002</v>
      </c>
      <c r="AQ52" s="15">
        <v>1</v>
      </c>
      <c r="AR52" s="48">
        <v>183278909.49000001</v>
      </c>
      <c r="AS52" s="19">
        <f t="shared" si="22"/>
        <v>183278909.49000001</v>
      </c>
      <c r="AT52" s="20">
        <f t="shared" si="23"/>
        <v>205272378.62880003</v>
      </c>
      <c r="AU52" s="48"/>
      <c r="AV52" s="17"/>
      <c r="AW52" s="17"/>
      <c r="AX52" s="17"/>
      <c r="AY52" s="17"/>
      <c r="AZ52" s="14">
        <f t="shared" si="24"/>
        <v>822461321.83999991</v>
      </c>
      <c r="BA52" s="14">
        <f t="shared" si="25"/>
        <v>921156680.46079993</v>
      </c>
      <c r="BB52" s="5" t="s">
        <v>386</v>
      </c>
      <c r="BC52" s="5" t="s">
        <v>478</v>
      </c>
      <c r="BD52" s="5" t="s">
        <v>479</v>
      </c>
      <c r="BE52" s="53"/>
      <c r="BF52" s="39"/>
      <c r="BG52" s="39"/>
      <c r="BH52" s="39"/>
      <c r="BI52" s="39"/>
      <c r="BJ52" s="39"/>
      <c r="BK52" s="39"/>
      <c r="BL52" s="39"/>
      <c r="BM52" s="39"/>
      <c r="BN52" s="39"/>
    </row>
    <row r="53" spans="1:66" s="52" customFormat="1" x14ac:dyDescent="0.25">
      <c r="A53" s="3"/>
      <c r="B53" s="3"/>
      <c r="C53" s="3"/>
      <c r="D53" s="9" t="s">
        <v>480</v>
      </c>
      <c r="E53" s="5" t="s">
        <v>470</v>
      </c>
      <c r="F53" s="5" t="s">
        <v>471</v>
      </c>
      <c r="G53" s="5" t="s">
        <v>471</v>
      </c>
      <c r="H53" s="5" t="s">
        <v>57</v>
      </c>
      <c r="I53" s="5"/>
      <c r="J53" s="5"/>
      <c r="K53" s="49">
        <v>90</v>
      </c>
      <c r="L53" s="5">
        <v>230000000</v>
      </c>
      <c r="M53" s="5" t="s">
        <v>380</v>
      </c>
      <c r="N53" s="5" t="s">
        <v>448</v>
      </c>
      <c r="O53" s="5" t="s">
        <v>382</v>
      </c>
      <c r="P53" s="5">
        <v>230000000</v>
      </c>
      <c r="Q53" s="5" t="s">
        <v>481</v>
      </c>
      <c r="R53" s="5"/>
      <c r="S53" s="5" t="s">
        <v>473</v>
      </c>
      <c r="T53" s="5"/>
      <c r="U53" s="5"/>
      <c r="V53" s="50">
        <v>0</v>
      </c>
      <c r="W53" s="5">
        <v>100</v>
      </c>
      <c r="X53" s="50">
        <v>0</v>
      </c>
      <c r="Y53" s="5"/>
      <c r="Z53" s="5" t="s">
        <v>385</v>
      </c>
      <c r="AA53" s="15">
        <v>1</v>
      </c>
      <c r="AB53" s="48">
        <v>116557533.02</v>
      </c>
      <c r="AC53" s="14">
        <f t="shared" si="14"/>
        <v>116557533.02</v>
      </c>
      <c r="AD53" s="14">
        <f t="shared" si="15"/>
        <v>130544436.98240001</v>
      </c>
      <c r="AE53" s="15">
        <v>1</v>
      </c>
      <c r="AF53" s="48">
        <v>144250467.47</v>
      </c>
      <c r="AG53" s="14">
        <f t="shared" si="16"/>
        <v>144250467.47</v>
      </c>
      <c r="AH53" s="14">
        <f t="shared" si="17"/>
        <v>161560523.56640002</v>
      </c>
      <c r="AI53" s="15">
        <v>1</v>
      </c>
      <c r="AJ53" s="48">
        <v>150093305.69</v>
      </c>
      <c r="AK53" s="14">
        <f t="shared" si="18"/>
        <v>150093305.69</v>
      </c>
      <c r="AL53" s="14">
        <f t="shared" si="19"/>
        <v>168104502.37280002</v>
      </c>
      <c r="AM53" s="15">
        <v>1</v>
      </c>
      <c r="AN53" s="48">
        <v>156520430.43000001</v>
      </c>
      <c r="AO53" s="14">
        <f t="shared" si="20"/>
        <v>156520430.43000001</v>
      </c>
      <c r="AP53" s="14">
        <f t="shared" si="21"/>
        <v>175302882.08160001</v>
      </c>
      <c r="AQ53" s="15">
        <v>1</v>
      </c>
      <c r="AR53" s="48">
        <v>163590265.72</v>
      </c>
      <c r="AS53" s="19">
        <f t="shared" si="22"/>
        <v>163590265.72</v>
      </c>
      <c r="AT53" s="20">
        <f t="shared" si="23"/>
        <v>183221097.60640001</v>
      </c>
      <c r="AU53" s="48"/>
      <c r="AV53" s="17"/>
      <c r="AW53" s="17"/>
      <c r="AX53" s="17"/>
      <c r="AY53" s="17"/>
      <c r="AZ53" s="14">
        <f t="shared" si="24"/>
        <v>731012002.32999992</v>
      </c>
      <c r="BA53" s="14">
        <f t="shared" si="25"/>
        <v>818733442.60959995</v>
      </c>
      <c r="BB53" s="5" t="s">
        <v>386</v>
      </c>
      <c r="BC53" s="5" t="s">
        <v>482</v>
      </c>
      <c r="BD53" s="5" t="s">
        <v>483</v>
      </c>
      <c r="BE53" s="53"/>
      <c r="BF53" s="39"/>
      <c r="BG53" s="39"/>
      <c r="BH53" s="39"/>
      <c r="BI53" s="39"/>
      <c r="BJ53" s="39"/>
      <c r="BK53" s="39"/>
      <c r="BL53" s="39"/>
      <c r="BM53" s="39"/>
      <c r="BN53" s="39"/>
    </row>
    <row r="54" spans="1:66" s="52" customFormat="1" x14ac:dyDescent="0.25">
      <c r="A54" s="3"/>
      <c r="B54" s="3"/>
      <c r="C54" s="3"/>
      <c r="D54" s="9" t="s">
        <v>484</v>
      </c>
      <c r="E54" s="5" t="s">
        <v>470</v>
      </c>
      <c r="F54" s="5" t="s">
        <v>471</v>
      </c>
      <c r="G54" s="5" t="s">
        <v>471</v>
      </c>
      <c r="H54" s="5" t="s">
        <v>57</v>
      </c>
      <c r="I54" s="5"/>
      <c r="J54" s="5"/>
      <c r="K54" s="49">
        <v>90</v>
      </c>
      <c r="L54" s="5">
        <v>230000000</v>
      </c>
      <c r="M54" s="5" t="s">
        <v>380</v>
      </c>
      <c r="N54" s="5" t="s">
        <v>448</v>
      </c>
      <c r="O54" s="5" t="s">
        <v>382</v>
      </c>
      <c r="P54" s="5">
        <v>230000000</v>
      </c>
      <c r="Q54" s="5" t="s">
        <v>485</v>
      </c>
      <c r="R54" s="5"/>
      <c r="S54" s="5" t="s">
        <v>473</v>
      </c>
      <c r="T54" s="5"/>
      <c r="U54" s="5"/>
      <c r="V54" s="50">
        <v>0</v>
      </c>
      <c r="W54" s="5">
        <v>100</v>
      </c>
      <c r="X54" s="50">
        <v>0</v>
      </c>
      <c r="Y54" s="5"/>
      <c r="Z54" s="5" t="s">
        <v>385</v>
      </c>
      <c r="AA54" s="15">
        <v>1</v>
      </c>
      <c r="AB54" s="48">
        <v>94214356.329999998</v>
      </c>
      <c r="AC54" s="14">
        <f t="shared" si="14"/>
        <v>94214356.329999998</v>
      </c>
      <c r="AD54" s="14">
        <f t="shared" si="15"/>
        <v>105520079.08960001</v>
      </c>
      <c r="AE54" s="15">
        <v>1</v>
      </c>
      <c r="AF54" s="48">
        <v>121512754.66</v>
      </c>
      <c r="AG54" s="14">
        <f t="shared" si="16"/>
        <v>121512754.66</v>
      </c>
      <c r="AH54" s="14">
        <f t="shared" si="17"/>
        <v>136094285.21920002</v>
      </c>
      <c r="AI54" s="15">
        <v>1</v>
      </c>
      <c r="AJ54" s="48">
        <v>125350961.13</v>
      </c>
      <c r="AK54" s="14">
        <f t="shared" si="18"/>
        <v>125350961.13</v>
      </c>
      <c r="AL54" s="14">
        <f t="shared" si="19"/>
        <v>140393076.46560001</v>
      </c>
      <c r="AM54" s="15">
        <v>1</v>
      </c>
      <c r="AN54" s="48">
        <v>129572990.02</v>
      </c>
      <c r="AO54" s="14">
        <f t="shared" si="20"/>
        <v>129572990.02</v>
      </c>
      <c r="AP54" s="14">
        <f t="shared" si="21"/>
        <v>145121748.8224</v>
      </c>
      <c r="AQ54" s="15">
        <v>1</v>
      </c>
      <c r="AR54" s="48">
        <v>134217220.54000001</v>
      </c>
      <c r="AS54" s="19">
        <f t="shared" si="22"/>
        <v>134217220.54000001</v>
      </c>
      <c r="AT54" s="20">
        <f t="shared" si="23"/>
        <v>150323287.00480002</v>
      </c>
      <c r="AU54" s="48"/>
      <c r="AV54" s="17"/>
      <c r="AW54" s="17"/>
      <c r="AX54" s="17"/>
      <c r="AY54" s="17"/>
      <c r="AZ54" s="14">
        <f t="shared" si="24"/>
        <v>604868282.68000007</v>
      </c>
      <c r="BA54" s="14">
        <f t="shared" si="25"/>
        <v>677452476.60160017</v>
      </c>
      <c r="BB54" s="5" t="s">
        <v>386</v>
      </c>
      <c r="BC54" s="5" t="s">
        <v>486</v>
      </c>
      <c r="BD54" s="5" t="s">
        <v>487</v>
      </c>
      <c r="BE54" s="53"/>
      <c r="BF54" s="39"/>
      <c r="BG54" s="39"/>
      <c r="BH54" s="39"/>
      <c r="BI54" s="39"/>
      <c r="BJ54" s="39"/>
      <c r="BK54" s="39"/>
      <c r="BL54" s="39"/>
      <c r="BM54" s="39"/>
      <c r="BN54" s="39"/>
    </row>
    <row r="55" spans="1:66" s="52" customFormat="1" x14ac:dyDescent="0.25">
      <c r="A55" s="3"/>
      <c r="B55" s="3"/>
      <c r="C55" s="3"/>
      <c r="D55" s="9" t="s">
        <v>488</v>
      </c>
      <c r="E55" s="5" t="s">
        <v>470</v>
      </c>
      <c r="F55" s="5" t="s">
        <v>471</v>
      </c>
      <c r="G55" s="5" t="s">
        <v>471</v>
      </c>
      <c r="H55" s="5" t="s">
        <v>57</v>
      </c>
      <c r="I55" s="5"/>
      <c r="J55" s="5"/>
      <c r="K55" s="49">
        <v>90</v>
      </c>
      <c r="L55" s="5">
        <v>230000000</v>
      </c>
      <c r="M55" s="5" t="s">
        <v>380</v>
      </c>
      <c r="N55" s="5" t="s">
        <v>448</v>
      </c>
      <c r="O55" s="5" t="s">
        <v>382</v>
      </c>
      <c r="P55" s="5">
        <v>230000000</v>
      </c>
      <c r="Q55" s="5" t="s">
        <v>489</v>
      </c>
      <c r="R55" s="5"/>
      <c r="S55" s="5" t="s">
        <v>473</v>
      </c>
      <c r="T55" s="5"/>
      <c r="U55" s="5"/>
      <c r="V55" s="50">
        <v>0</v>
      </c>
      <c r="W55" s="5">
        <v>100</v>
      </c>
      <c r="X55" s="50">
        <v>0</v>
      </c>
      <c r="Y55" s="5"/>
      <c r="Z55" s="5" t="s">
        <v>385</v>
      </c>
      <c r="AA55" s="15">
        <v>1</v>
      </c>
      <c r="AB55" s="48">
        <v>89011924.239999995</v>
      </c>
      <c r="AC55" s="14">
        <f t="shared" si="14"/>
        <v>89011924.239999995</v>
      </c>
      <c r="AD55" s="14">
        <f t="shared" si="15"/>
        <v>99693355.148800001</v>
      </c>
      <c r="AE55" s="15">
        <v>1</v>
      </c>
      <c r="AF55" s="48">
        <v>111621706.25</v>
      </c>
      <c r="AG55" s="14">
        <f t="shared" si="16"/>
        <v>111621706.25</v>
      </c>
      <c r="AH55" s="14">
        <f t="shared" si="17"/>
        <v>125016311.00000001</v>
      </c>
      <c r="AI55" s="15">
        <v>1</v>
      </c>
      <c r="AJ55" s="48">
        <v>115841807.39</v>
      </c>
      <c r="AK55" s="14">
        <f t="shared" si="18"/>
        <v>115841807.39</v>
      </c>
      <c r="AL55" s="14">
        <f t="shared" si="19"/>
        <v>129742824.27680001</v>
      </c>
      <c r="AM55" s="15">
        <v>1</v>
      </c>
      <c r="AN55" s="48">
        <v>120483920.59</v>
      </c>
      <c r="AO55" s="14">
        <f t="shared" si="20"/>
        <v>120483920.59</v>
      </c>
      <c r="AP55" s="14">
        <f t="shared" si="21"/>
        <v>134941991.06080002</v>
      </c>
      <c r="AQ55" s="15">
        <v>1</v>
      </c>
      <c r="AR55" s="48">
        <v>125590243.72</v>
      </c>
      <c r="AS55" s="19">
        <f t="shared" si="22"/>
        <v>125590243.72</v>
      </c>
      <c r="AT55" s="20">
        <f t="shared" si="23"/>
        <v>140661072.9664</v>
      </c>
      <c r="AU55" s="48"/>
      <c r="AV55" s="17"/>
      <c r="AW55" s="17"/>
      <c r="AX55" s="17"/>
      <c r="AY55" s="17"/>
      <c r="AZ55" s="14">
        <f t="shared" si="24"/>
        <v>562549602.19000006</v>
      </c>
      <c r="BA55" s="14">
        <f t="shared" si="25"/>
        <v>630055554.45280015</v>
      </c>
      <c r="BB55" s="5" t="s">
        <v>386</v>
      </c>
      <c r="BC55" s="5" t="s">
        <v>490</v>
      </c>
      <c r="BD55" s="5" t="s">
        <v>491</v>
      </c>
      <c r="BE55" s="53"/>
      <c r="BF55" s="39"/>
      <c r="BG55" s="39"/>
      <c r="BH55" s="39"/>
      <c r="BI55" s="39"/>
      <c r="BJ55" s="39"/>
      <c r="BK55" s="39"/>
      <c r="BL55" s="39"/>
      <c r="BM55" s="39"/>
      <c r="BN55" s="39"/>
    </row>
    <row r="56" spans="1:66" s="27" customFormat="1" ht="14.25" customHeight="1" x14ac:dyDescent="0.25">
      <c r="A56" s="45"/>
      <c r="B56" s="45"/>
      <c r="C56" s="45"/>
      <c r="D56" s="39" t="s">
        <v>376</v>
      </c>
      <c r="E56" s="39" t="s">
        <v>377</v>
      </c>
      <c r="F56" s="39" t="s">
        <v>378</v>
      </c>
      <c r="G56" s="39" t="s">
        <v>378</v>
      </c>
      <c r="H56" s="39" t="s">
        <v>57</v>
      </c>
      <c r="I56" s="39"/>
      <c r="J56" s="39"/>
      <c r="K56" s="39">
        <v>100</v>
      </c>
      <c r="L56" s="39" t="s">
        <v>379</v>
      </c>
      <c r="M56" s="39" t="s">
        <v>380</v>
      </c>
      <c r="N56" s="39" t="s">
        <v>443</v>
      </c>
      <c r="O56" s="39" t="s">
        <v>382</v>
      </c>
      <c r="P56" s="39" t="s">
        <v>379</v>
      </c>
      <c r="Q56" s="39" t="s">
        <v>383</v>
      </c>
      <c r="R56" s="39"/>
      <c r="S56" s="39"/>
      <c r="T56" s="39" t="s">
        <v>441</v>
      </c>
      <c r="U56" s="39" t="s">
        <v>442</v>
      </c>
      <c r="V56" s="46">
        <v>0</v>
      </c>
      <c r="W56" s="39">
        <v>100</v>
      </c>
      <c r="X56" s="46">
        <v>0</v>
      </c>
      <c r="Y56" s="39"/>
      <c r="Z56" s="39" t="s">
        <v>385</v>
      </c>
      <c r="AA56" s="17"/>
      <c r="AB56" s="40"/>
      <c r="AC56" s="40"/>
      <c r="AD56" s="40"/>
      <c r="AE56" s="17">
        <v>1</v>
      </c>
      <c r="AF56" s="40">
        <v>12460032</v>
      </c>
      <c r="AG56" s="14">
        <f>AF56*AE56</f>
        <v>12460032</v>
      </c>
      <c r="AH56" s="14">
        <f>IF(Z56="С НДС",AG56*1.12,AG56)</f>
        <v>13955235.840000002</v>
      </c>
      <c r="AI56" s="17">
        <v>1</v>
      </c>
      <c r="AJ56" s="40">
        <v>12958433.280000001</v>
      </c>
      <c r="AK56" s="14">
        <f t="shared" ref="AK56:AK70" si="26">AI56*AJ56</f>
        <v>12958433.280000001</v>
      </c>
      <c r="AL56" s="40">
        <f>IF(Z56="С НДС",AK56*1.12,AK56)</f>
        <v>14513445.273600003</v>
      </c>
      <c r="AM56" s="42"/>
      <c r="AN56" s="42"/>
      <c r="AO56" s="42"/>
      <c r="AP56" s="42"/>
      <c r="AQ56" s="42"/>
      <c r="AR56" s="41"/>
      <c r="AS56" s="41"/>
      <c r="AT56" s="41"/>
      <c r="AU56" s="41"/>
      <c r="AV56" s="41"/>
      <c r="AW56" s="41"/>
      <c r="AX56" s="41"/>
      <c r="AY56" s="41"/>
      <c r="AZ56" s="40">
        <f t="shared" ref="AZ56:AZ70" si="27">SUM(AW56,AS56,AO56,AG56,AC56,AK56)</f>
        <v>25418465.280000001</v>
      </c>
      <c r="BA56" s="40">
        <f t="shared" ref="BA56:BA70" si="28">IF(Z56="С НДС",AZ56*1.12,AZ56)</f>
        <v>28468681.113600004</v>
      </c>
      <c r="BB56" s="39" t="s">
        <v>386</v>
      </c>
      <c r="BC56" s="39" t="s">
        <v>387</v>
      </c>
      <c r="BD56" s="39" t="s">
        <v>388</v>
      </c>
      <c r="BE56" s="39"/>
      <c r="BF56" s="39"/>
      <c r="BG56" s="39"/>
      <c r="BH56" s="39"/>
      <c r="BI56" s="39"/>
      <c r="BJ56" s="39"/>
      <c r="BK56" s="39"/>
      <c r="BL56" s="39"/>
      <c r="BM56" s="1"/>
      <c r="BN56" s="1"/>
    </row>
    <row r="57" spans="1:66" s="27" customFormat="1" ht="14.25" customHeight="1" x14ac:dyDescent="0.25">
      <c r="A57" s="45"/>
      <c r="B57" s="45"/>
      <c r="C57" s="45"/>
      <c r="D57" s="39" t="s">
        <v>389</v>
      </c>
      <c r="E57" s="39" t="s">
        <v>390</v>
      </c>
      <c r="F57" s="39" t="s">
        <v>391</v>
      </c>
      <c r="G57" s="39" t="s">
        <v>392</v>
      </c>
      <c r="H57" s="39" t="s">
        <v>57</v>
      </c>
      <c r="I57" s="39"/>
      <c r="J57" s="39"/>
      <c r="K57" s="39">
        <v>20</v>
      </c>
      <c r="L57" s="39" t="s">
        <v>379</v>
      </c>
      <c r="M57" s="39" t="s">
        <v>380</v>
      </c>
      <c r="N57" s="43" t="s">
        <v>443</v>
      </c>
      <c r="O57" s="39" t="s">
        <v>382</v>
      </c>
      <c r="P57" s="39" t="s">
        <v>379</v>
      </c>
      <c r="Q57" s="39" t="s">
        <v>393</v>
      </c>
      <c r="R57" s="39"/>
      <c r="S57" s="39"/>
      <c r="T57" s="39" t="s">
        <v>441</v>
      </c>
      <c r="U57" s="39" t="s">
        <v>442</v>
      </c>
      <c r="V57" s="46">
        <v>0</v>
      </c>
      <c r="W57" s="39">
        <v>100</v>
      </c>
      <c r="X57" s="46">
        <v>0</v>
      </c>
      <c r="Y57" s="39"/>
      <c r="Z57" s="39" t="s">
        <v>385</v>
      </c>
      <c r="AA57" s="17"/>
      <c r="AB57" s="40"/>
      <c r="AC57" s="40"/>
      <c r="AD57" s="40"/>
      <c r="AE57" s="17">
        <v>1</v>
      </c>
      <c r="AF57" s="40">
        <v>9884087.2000000011</v>
      </c>
      <c r="AG57" s="14">
        <f t="shared" ref="AG57:AG74" si="29">AF57*AE57</f>
        <v>9884087.2000000011</v>
      </c>
      <c r="AH57" s="14">
        <f t="shared" ref="AH57:AH74" si="30">IF(Z57="С НДС",AG57*1.12,AG57)</f>
        <v>11070177.664000003</v>
      </c>
      <c r="AI57" s="17">
        <v>1</v>
      </c>
      <c r="AJ57" s="40">
        <v>10279450.689999999</v>
      </c>
      <c r="AK57" s="14">
        <f>AI57*AJ57</f>
        <v>10279450.689999999</v>
      </c>
      <c r="AL57" s="40">
        <f t="shared" ref="AL57:AL70" si="31">IF(Z57="С НДС",AK57*1.12,AK57)</f>
        <v>11512984.7728</v>
      </c>
      <c r="AM57" s="42"/>
      <c r="AN57" s="42"/>
      <c r="AO57" s="42"/>
      <c r="AP57" s="42"/>
      <c r="AQ57" s="42"/>
      <c r="AR57" s="41"/>
      <c r="AS57" s="41"/>
      <c r="AT57" s="41"/>
      <c r="AU57" s="41"/>
      <c r="AV57" s="41"/>
      <c r="AW57" s="41"/>
      <c r="AX57" s="41"/>
      <c r="AY57" s="41"/>
      <c r="AZ57" s="40">
        <f t="shared" si="27"/>
        <v>20163537.890000001</v>
      </c>
      <c r="BA57" s="40">
        <f t="shared" si="28"/>
        <v>22583162.436800003</v>
      </c>
      <c r="BB57" s="39" t="s">
        <v>386</v>
      </c>
      <c r="BC57" s="39" t="s">
        <v>394</v>
      </c>
      <c r="BD57" s="39" t="s">
        <v>395</v>
      </c>
      <c r="BE57" s="39"/>
      <c r="BF57" s="39"/>
      <c r="BG57" s="39"/>
      <c r="BH57" s="39"/>
      <c r="BI57" s="39"/>
      <c r="BJ57" s="39"/>
      <c r="BK57" s="39"/>
      <c r="BL57" s="39"/>
      <c r="BM57" s="1"/>
      <c r="BN57" s="1"/>
    </row>
    <row r="58" spans="1:66" s="27" customFormat="1" ht="14.25" customHeight="1" x14ac:dyDescent="0.25">
      <c r="A58" s="45"/>
      <c r="B58" s="45"/>
      <c r="C58" s="45"/>
      <c r="D58" s="39" t="s">
        <v>396</v>
      </c>
      <c r="E58" s="39" t="s">
        <v>390</v>
      </c>
      <c r="F58" s="39" t="s">
        <v>391</v>
      </c>
      <c r="G58" s="39" t="s">
        <v>392</v>
      </c>
      <c r="H58" s="39" t="s">
        <v>57</v>
      </c>
      <c r="I58" s="39"/>
      <c r="J58" s="39"/>
      <c r="K58" s="39">
        <v>20</v>
      </c>
      <c r="L58" s="39" t="s">
        <v>379</v>
      </c>
      <c r="M58" s="39" t="s">
        <v>380</v>
      </c>
      <c r="N58" s="43" t="s">
        <v>443</v>
      </c>
      <c r="O58" s="39" t="s">
        <v>382</v>
      </c>
      <c r="P58" s="39" t="s">
        <v>379</v>
      </c>
      <c r="Q58" s="39" t="s">
        <v>397</v>
      </c>
      <c r="R58" s="39"/>
      <c r="S58" s="39"/>
      <c r="T58" s="39" t="s">
        <v>441</v>
      </c>
      <c r="U58" s="39" t="s">
        <v>442</v>
      </c>
      <c r="V58" s="46">
        <v>0</v>
      </c>
      <c r="W58" s="39">
        <v>100</v>
      </c>
      <c r="X58" s="46">
        <v>0</v>
      </c>
      <c r="Y58" s="39"/>
      <c r="Z58" s="39" t="s">
        <v>385</v>
      </c>
      <c r="AA58" s="17"/>
      <c r="AB58" s="40"/>
      <c r="AC58" s="40"/>
      <c r="AD58" s="40"/>
      <c r="AE58" s="17">
        <v>1</v>
      </c>
      <c r="AF58" s="40">
        <v>9826814.4000000004</v>
      </c>
      <c r="AG58" s="14">
        <f t="shared" si="29"/>
        <v>9826814.4000000004</v>
      </c>
      <c r="AH58" s="14">
        <f t="shared" si="30"/>
        <v>11006032.128000002</v>
      </c>
      <c r="AI58" s="17">
        <v>1</v>
      </c>
      <c r="AJ58" s="40">
        <v>10219886.98</v>
      </c>
      <c r="AK58" s="14">
        <f>AI58*AJ58</f>
        <v>10219886.98</v>
      </c>
      <c r="AL58" s="40">
        <f t="shared" si="31"/>
        <v>11446273.417600002</v>
      </c>
      <c r="AM58" s="42"/>
      <c r="AN58" s="42"/>
      <c r="AO58" s="42"/>
      <c r="AP58" s="42"/>
      <c r="AQ58" s="42"/>
      <c r="AR58" s="41"/>
      <c r="AS58" s="41"/>
      <c r="AT58" s="41"/>
      <c r="AU58" s="41"/>
      <c r="AV58" s="41"/>
      <c r="AW58" s="41"/>
      <c r="AX58" s="41"/>
      <c r="AY58" s="41"/>
      <c r="AZ58" s="40">
        <f t="shared" si="27"/>
        <v>20046701.380000003</v>
      </c>
      <c r="BA58" s="40">
        <f t="shared" si="28"/>
        <v>22452305.545600004</v>
      </c>
      <c r="BB58" s="39" t="s">
        <v>386</v>
      </c>
      <c r="BC58" s="39" t="s">
        <v>398</v>
      </c>
      <c r="BD58" s="39" t="s">
        <v>399</v>
      </c>
      <c r="BE58" s="39"/>
      <c r="BF58" s="39"/>
      <c r="BG58" s="39"/>
      <c r="BH58" s="39"/>
      <c r="BI58" s="39"/>
      <c r="BJ58" s="39"/>
      <c r="BK58" s="39"/>
      <c r="BL58" s="39"/>
      <c r="BM58" s="1"/>
      <c r="BN58" s="1"/>
    </row>
    <row r="59" spans="1:66" s="27" customFormat="1" ht="14.25" customHeight="1" x14ac:dyDescent="0.25">
      <c r="A59" s="45"/>
      <c r="B59" s="45"/>
      <c r="C59" s="45"/>
      <c r="D59" s="39" t="s">
        <v>400</v>
      </c>
      <c r="E59" s="39" t="s">
        <v>390</v>
      </c>
      <c r="F59" s="39" t="s">
        <v>391</v>
      </c>
      <c r="G59" s="39" t="s">
        <v>392</v>
      </c>
      <c r="H59" s="39" t="s">
        <v>57</v>
      </c>
      <c r="I59" s="39"/>
      <c r="J59" s="39"/>
      <c r="K59" s="39">
        <v>20</v>
      </c>
      <c r="L59" s="39" t="s">
        <v>379</v>
      </c>
      <c r="M59" s="39" t="s">
        <v>380</v>
      </c>
      <c r="N59" s="43" t="s">
        <v>443</v>
      </c>
      <c r="O59" s="39" t="s">
        <v>382</v>
      </c>
      <c r="P59" s="39" t="s">
        <v>379</v>
      </c>
      <c r="Q59" s="39" t="s">
        <v>401</v>
      </c>
      <c r="R59" s="39"/>
      <c r="S59" s="39"/>
      <c r="T59" s="39" t="s">
        <v>441</v>
      </c>
      <c r="U59" s="39" t="s">
        <v>442</v>
      </c>
      <c r="V59" s="46">
        <v>0</v>
      </c>
      <c r="W59" s="39">
        <v>100</v>
      </c>
      <c r="X59" s="46">
        <v>0</v>
      </c>
      <c r="Y59" s="39"/>
      <c r="Z59" s="39" t="s">
        <v>385</v>
      </c>
      <c r="AA59" s="17"/>
      <c r="AB59" s="40"/>
      <c r="AC59" s="40"/>
      <c r="AD59" s="40"/>
      <c r="AE59" s="17">
        <v>1</v>
      </c>
      <c r="AF59" s="40">
        <v>7019147.2000000002</v>
      </c>
      <c r="AG59" s="14">
        <f t="shared" si="29"/>
        <v>7019147.2000000002</v>
      </c>
      <c r="AH59" s="14">
        <f t="shared" si="30"/>
        <v>7861444.864000001</v>
      </c>
      <c r="AI59" s="17">
        <v>1</v>
      </c>
      <c r="AJ59" s="40">
        <v>7299913.0899999999</v>
      </c>
      <c r="AK59" s="14">
        <f t="shared" si="26"/>
        <v>7299913.0899999999</v>
      </c>
      <c r="AL59" s="40">
        <f t="shared" si="31"/>
        <v>8175902.6608000007</v>
      </c>
      <c r="AM59" s="42"/>
      <c r="AN59" s="42"/>
      <c r="AO59" s="42"/>
      <c r="AP59" s="42"/>
      <c r="AQ59" s="42"/>
      <c r="AR59" s="41"/>
      <c r="AS59" s="41"/>
      <c r="AT59" s="41"/>
      <c r="AU59" s="41"/>
      <c r="AV59" s="41"/>
      <c r="AW59" s="41"/>
      <c r="AX59" s="41"/>
      <c r="AY59" s="41"/>
      <c r="AZ59" s="40">
        <f t="shared" si="27"/>
        <v>14319060.289999999</v>
      </c>
      <c r="BA59" s="40">
        <f t="shared" si="28"/>
        <v>16037347.524800001</v>
      </c>
      <c r="BB59" s="39" t="s">
        <v>386</v>
      </c>
      <c r="BC59" s="39" t="s">
        <v>402</v>
      </c>
      <c r="BD59" s="39" t="s">
        <v>403</v>
      </c>
      <c r="BE59" s="39"/>
      <c r="BF59" s="39"/>
      <c r="BG59" s="39"/>
      <c r="BH59" s="39"/>
      <c r="BI59" s="39"/>
      <c r="BJ59" s="39"/>
      <c r="BK59" s="39"/>
      <c r="BL59" s="39"/>
      <c r="BM59" s="1"/>
      <c r="BN59" s="1"/>
    </row>
    <row r="60" spans="1:66" s="27" customFormat="1" ht="14.25" customHeight="1" x14ac:dyDescent="0.25">
      <c r="A60" s="45"/>
      <c r="B60" s="45"/>
      <c r="C60" s="45"/>
      <c r="D60" s="39" t="s">
        <v>404</v>
      </c>
      <c r="E60" s="39" t="s">
        <v>390</v>
      </c>
      <c r="F60" s="39" t="s">
        <v>391</v>
      </c>
      <c r="G60" s="39" t="s">
        <v>392</v>
      </c>
      <c r="H60" s="39" t="s">
        <v>57</v>
      </c>
      <c r="I60" s="39"/>
      <c r="J60" s="39"/>
      <c r="K60" s="39">
        <v>20</v>
      </c>
      <c r="L60" s="39" t="s">
        <v>379</v>
      </c>
      <c r="M60" s="39" t="s">
        <v>380</v>
      </c>
      <c r="N60" s="43" t="s">
        <v>443</v>
      </c>
      <c r="O60" s="39" t="s">
        <v>382</v>
      </c>
      <c r="P60" s="39" t="s">
        <v>379</v>
      </c>
      <c r="Q60" s="39" t="s">
        <v>405</v>
      </c>
      <c r="R60" s="39"/>
      <c r="S60" s="39"/>
      <c r="T60" s="39" t="s">
        <v>441</v>
      </c>
      <c r="U60" s="39" t="s">
        <v>442</v>
      </c>
      <c r="V60" s="46">
        <v>0</v>
      </c>
      <c r="W60" s="39">
        <v>100</v>
      </c>
      <c r="X60" s="46">
        <v>0</v>
      </c>
      <c r="Y60" s="39"/>
      <c r="Z60" s="39" t="s">
        <v>385</v>
      </c>
      <c r="AA60" s="17"/>
      <c r="AB60" s="40"/>
      <c r="AC60" s="40"/>
      <c r="AD60" s="40"/>
      <c r="AE60" s="17">
        <v>1</v>
      </c>
      <c r="AF60" s="40">
        <v>10259542.529999999</v>
      </c>
      <c r="AG60" s="14">
        <f t="shared" si="29"/>
        <v>10259542.529999999</v>
      </c>
      <c r="AH60" s="14">
        <f t="shared" si="30"/>
        <v>11490687.6336</v>
      </c>
      <c r="AI60" s="17">
        <v>1</v>
      </c>
      <c r="AJ60" s="40">
        <v>10669924.23</v>
      </c>
      <c r="AK60" s="14">
        <f t="shared" si="26"/>
        <v>10669924.23</v>
      </c>
      <c r="AL60" s="40">
        <f t="shared" si="31"/>
        <v>11950315.137600001</v>
      </c>
      <c r="AM60" s="42"/>
      <c r="AN60" s="42"/>
      <c r="AO60" s="42"/>
      <c r="AP60" s="42"/>
      <c r="AQ60" s="42"/>
      <c r="AR60" s="41"/>
      <c r="AS60" s="41"/>
      <c r="AT60" s="41"/>
      <c r="AU60" s="41"/>
      <c r="AV60" s="41"/>
      <c r="AW60" s="41"/>
      <c r="AX60" s="41"/>
      <c r="AY60" s="41"/>
      <c r="AZ60" s="40">
        <f t="shared" si="27"/>
        <v>20929466.759999998</v>
      </c>
      <c r="BA60" s="40">
        <f t="shared" si="28"/>
        <v>23441002.771200001</v>
      </c>
      <c r="BB60" s="39" t="s">
        <v>386</v>
      </c>
      <c r="BC60" s="39" t="s">
        <v>406</v>
      </c>
      <c r="BD60" s="39" t="s">
        <v>407</v>
      </c>
      <c r="BE60" s="39"/>
      <c r="BF60" s="39"/>
      <c r="BG60" s="39"/>
      <c r="BH60" s="39"/>
      <c r="BI60" s="39"/>
      <c r="BJ60" s="39"/>
      <c r="BK60" s="39"/>
      <c r="BL60" s="39"/>
      <c r="BM60" s="1"/>
      <c r="BN60" s="1"/>
    </row>
    <row r="61" spans="1:66" s="27" customFormat="1" ht="14.25" customHeight="1" x14ac:dyDescent="0.25">
      <c r="A61" s="45"/>
      <c r="B61" s="45"/>
      <c r="C61" s="45"/>
      <c r="D61" s="39" t="s">
        <v>408</v>
      </c>
      <c r="E61" s="39" t="s">
        <v>390</v>
      </c>
      <c r="F61" s="39" t="s">
        <v>391</v>
      </c>
      <c r="G61" s="39" t="s">
        <v>392</v>
      </c>
      <c r="H61" s="39" t="s">
        <v>57</v>
      </c>
      <c r="I61" s="39"/>
      <c r="J61" s="39"/>
      <c r="K61" s="39">
        <v>20</v>
      </c>
      <c r="L61" s="39" t="s">
        <v>379</v>
      </c>
      <c r="M61" s="39" t="s">
        <v>380</v>
      </c>
      <c r="N61" s="43" t="s">
        <v>443</v>
      </c>
      <c r="O61" s="39" t="s">
        <v>382</v>
      </c>
      <c r="P61" s="39" t="s">
        <v>379</v>
      </c>
      <c r="Q61" s="39" t="s">
        <v>409</v>
      </c>
      <c r="R61" s="39"/>
      <c r="S61" s="39"/>
      <c r="T61" s="39" t="s">
        <v>441</v>
      </c>
      <c r="U61" s="39" t="s">
        <v>442</v>
      </c>
      <c r="V61" s="46">
        <v>0</v>
      </c>
      <c r="W61" s="39">
        <v>100</v>
      </c>
      <c r="X61" s="46">
        <v>0</v>
      </c>
      <c r="Y61" s="39"/>
      <c r="Z61" s="39" t="s">
        <v>385</v>
      </c>
      <c r="AA61" s="17"/>
      <c r="AB61" s="40"/>
      <c r="AC61" s="40"/>
      <c r="AD61" s="40"/>
      <c r="AE61" s="17">
        <v>1</v>
      </c>
      <c r="AF61" s="40">
        <v>6178257.0300000003</v>
      </c>
      <c r="AG61" s="14">
        <f t="shared" si="29"/>
        <v>6178257.0300000003</v>
      </c>
      <c r="AH61" s="14">
        <f t="shared" si="30"/>
        <v>6919647.8736000005</v>
      </c>
      <c r="AI61" s="17">
        <v>1</v>
      </c>
      <c r="AJ61" s="40">
        <v>6425387.3099999996</v>
      </c>
      <c r="AK61" s="14">
        <f t="shared" si="26"/>
        <v>6425387.3099999996</v>
      </c>
      <c r="AL61" s="40">
        <f t="shared" si="31"/>
        <v>7196433.7872000001</v>
      </c>
      <c r="AM61" s="42"/>
      <c r="AN61" s="42"/>
      <c r="AO61" s="42"/>
      <c r="AP61" s="42"/>
      <c r="AQ61" s="42"/>
      <c r="AR61" s="41"/>
      <c r="AS61" s="41"/>
      <c r="AT61" s="41"/>
      <c r="AU61" s="41"/>
      <c r="AV61" s="41"/>
      <c r="AW61" s="41"/>
      <c r="AX61" s="41"/>
      <c r="AY61" s="41"/>
      <c r="AZ61" s="40">
        <f t="shared" si="27"/>
        <v>12603644.34</v>
      </c>
      <c r="BA61" s="40">
        <f t="shared" si="28"/>
        <v>14116081.660800001</v>
      </c>
      <c r="BB61" s="39" t="s">
        <v>386</v>
      </c>
      <c r="BC61" s="39" t="s">
        <v>410</v>
      </c>
      <c r="BD61" s="39" t="s">
        <v>411</v>
      </c>
      <c r="BE61" s="39"/>
      <c r="BF61" s="39"/>
      <c r="BG61" s="39"/>
      <c r="BH61" s="39"/>
      <c r="BI61" s="39"/>
      <c r="BJ61" s="39"/>
      <c r="BK61" s="39"/>
      <c r="BL61" s="39"/>
      <c r="BM61" s="1"/>
      <c r="BN61" s="1"/>
    </row>
    <row r="62" spans="1:66" s="27" customFormat="1" ht="14.25" customHeight="1" x14ac:dyDescent="0.25">
      <c r="A62" s="45"/>
      <c r="B62" s="45"/>
      <c r="C62" s="45"/>
      <c r="D62" s="39" t="s">
        <v>412</v>
      </c>
      <c r="E62" s="39" t="s">
        <v>390</v>
      </c>
      <c r="F62" s="39" t="s">
        <v>391</v>
      </c>
      <c r="G62" s="39" t="s">
        <v>392</v>
      </c>
      <c r="H62" s="39" t="s">
        <v>57</v>
      </c>
      <c r="I62" s="39"/>
      <c r="J62" s="39"/>
      <c r="K62" s="39">
        <v>20</v>
      </c>
      <c r="L62" s="39" t="s">
        <v>379</v>
      </c>
      <c r="M62" s="39" t="s">
        <v>380</v>
      </c>
      <c r="N62" s="43" t="s">
        <v>443</v>
      </c>
      <c r="O62" s="39" t="s">
        <v>382</v>
      </c>
      <c r="P62" s="39" t="s">
        <v>379</v>
      </c>
      <c r="Q62" s="39" t="s">
        <v>409</v>
      </c>
      <c r="R62" s="39"/>
      <c r="S62" s="39"/>
      <c r="T62" s="39" t="s">
        <v>441</v>
      </c>
      <c r="U62" s="39" t="s">
        <v>442</v>
      </c>
      <c r="V62" s="46">
        <v>0</v>
      </c>
      <c r="W62" s="39">
        <v>100</v>
      </c>
      <c r="X62" s="46">
        <v>0</v>
      </c>
      <c r="Y62" s="39"/>
      <c r="Z62" s="39" t="s">
        <v>385</v>
      </c>
      <c r="AA62" s="17"/>
      <c r="AB62" s="40"/>
      <c r="AC62" s="40"/>
      <c r="AD62" s="40"/>
      <c r="AE62" s="17">
        <v>1</v>
      </c>
      <c r="AF62" s="40">
        <v>2813272.8000000003</v>
      </c>
      <c r="AG62" s="14">
        <f t="shared" si="29"/>
        <v>2813272.8000000003</v>
      </c>
      <c r="AH62" s="14">
        <f t="shared" si="30"/>
        <v>3150865.5360000008</v>
      </c>
      <c r="AI62" s="17">
        <v>1</v>
      </c>
      <c r="AJ62" s="40">
        <v>2925803.71</v>
      </c>
      <c r="AK62" s="14">
        <f t="shared" si="26"/>
        <v>2925803.71</v>
      </c>
      <c r="AL62" s="40">
        <f t="shared" si="31"/>
        <v>3276900.1552000004</v>
      </c>
      <c r="AM62" s="42"/>
      <c r="AN62" s="42"/>
      <c r="AO62" s="42"/>
      <c r="AP62" s="42"/>
      <c r="AQ62" s="42"/>
      <c r="AR62" s="41"/>
      <c r="AS62" s="41"/>
      <c r="AT62" s="41"/>
      <c r="AU62" s="41"/>
      <c r="AV62" s="41"/>
      <c r="AW62" s="41"/>
      <c r="AX62" s="41"/>
      <c r="AY62" s="41"/>
      <c r="AZ62" s="40">
        <f t="shared" si="27"/>
        <v>5739076.5099999998</v>
      </c>
      <c r="BA62" s="40">
        <f t="shared" si="28"/>
        <v>6427765.6912000002</v>
      </c>
      <c r="BB62" s="39" t="s">
        <v>386</v>
      </c>
      <c r="BC62" s="39" t="s">
        <v>413</v>
      </c>
      <c r="BD62" s="39" t="s">
        <v>414</v>
      </c>
      <c r="BE62" s="39"/>
      <c r="BF62" s="39"/>
      <c r="BG62" s="39"/>
      <c r="BH62" s="39"/>
      <c r="BI62" s="39"/>
      <c r="BJ62" s="39"/>
      <c r="BK62" s="39"/>
      <c r="BL62" s="39"/>
      <c r="BM62" s="1"/>
      <c r="BN62" s="1"/>
    </row>
    <row r="63" spans="1:66" s="27" customFormat="1" ht="14.25" customHeight="1" x14ac:dyDescent="0.25">
      <c r="A63" s="45"/>
      <c r="B63" s="45"/>
      <c r="C63" s="45"/>
      <c r="D63" s="39" t="s">
        <v>415</v>
      </c>
      <c r="E63" s="39" t="s">
        <v>390</v>
      </c>
      <c r="F63" s="39" t="s">
        <v>391</v>
      </c>
      <c r="G63" s="39" t="s">
        <v>392</v>
      </c>
      <c r="H63" s="39" t="s">
        <v>57</v>
      </c>
      <c r="I63" s="39"/>
      <c r="J63" s="39"/>
      <c r="K63" s="39">
        <v>20</v>
      </c>
      <c r="L63" s="39" t="s">
        <v>379</v>
      </c>
      <c r="M63" s="39" t="s">
        <v>380</v>
      </c>
      <c r="N63" s="43" t="s">
        <v>443</v>
      </c>
      <c r="O63" s="39" t="s">
        <v>382</v>
      </c>
      <c r="P63" s="39" t="s">
        <v>379</v>
      </c>
      <c r="Q63" s="39" t="s">
        <v>383</v>
      </c>
      <c r="R63" s="39"/>
      <c r="S63" s="39"/>
      <c r="T63" s="39" t="s">
        <v>441</v>
      </c>
      <c r="U63" s="39" t="s">
        <v>442</v>
      </c>
      <c r="V63" s="46">
        <v>0</v>
      </c>
      <c r="W63" s="39">
        <v>100</v>
      </c>
      <c r="X63" s="46">
        <v>0</v>
      </c>
      <c r="Y63" s="39"/>
      <c r="Z63" s="39" t="s">
        <v>385</v>
      </c>
      <c r="AA63" s="17"/>
      <c r="AB63" s="40"/>
      <c r="AC63" s="40"/>
      <c r="AD63" s="40"/>
      <c r="AE63" s="17">
        <v>1</v>
      </c>
      <c r="AF63" s="40">
        <v>30473401.920000002</v>
      </c>
      <c r="AG63" s="14">
        <f t="shared" si="29"/>
        <v>30473401.920000002</v>
      </c>
      <c r="AH63" s="14">
        <f t="shared" si="30"/>
        <v>34130210.150400005</v>
      </c>
      <c r="AI63" s="17">
        <v>1</v>
      </c>
      <c r="AJ63" s="40">
        <v>31692338</v>
      </c>
      <c r="AK63" s="14">
        <f t="shared" si="26"/>
        <v>31692338</v>
      </c>
      <c r="AL63" s="40">
        <f t="shared" si="31"/>
        <v>35495418.560000002</v>
      </c>
      <c r="AM63" s="42"/>
      <c r="AN63" s="42"/>
      <c r="AO63" s="42"/>
      <c r="AP63" s="42"/>
      <c r="AQ63" s="42"/>
      <c r="AR63" s="41"/>
      <c r="AS63" s="41"/>
      <c r="AT63" s="41"/>
      <c r="AU63" s="41"/>
      <c r="AV63" s="41"/>
      <c r="AW63" s="41"/>
      <c r="AX63" s="41"/>
      <c r="AY63" s="41"/>
      <c r="AZ63" s="40">
        <f t="shared" si="27"/>
        <v>62165739.920000002</v>
      </c>
      <c r="BA63" s="40">
        <f t="shared" si="28"/>
        <v>69625628.710400015</v>
      </c>
      <c r="BB63" s="39" t="s">
        <v>386</v>
      </c>
      <c r="BC63" s="39" t="s">
        <v>416</v>
      </c>
      <c r="BD63" s="39" t="s">
        <v>417</v>
      </c>
      <c r="BE63" s="39"/>
      <c r="BF63" s="39"/>
      <c r="BG63" s="39"/>
      <c r="BH63" s="39"/>
      <c r="BI63" s="39"/>
      <c r="BJ63" s="39"/>
      <c r="BK63" s="39"/>
      <c r="BL63" s="39"/>
      <c r="BM63" s="1"/>
      <c r="BN63" s="1"/>
    </row>
    <row r="64" spans="1:66" s="27" customFormat="1" ht="14.25" customHeight="1" x14ac:dyDescent="0.25">
      <c r="A64" s="45"/>
      <c r="B64" s="45"/>
      <c r="C64" s="45"/>
      <c r="D64" s="39" t="s">
        <v>418</v>
      </c>
      <c r="E64" s="39" t="s">
        <v>419</v>
      </c>
      <c r="F64" s="39" t="s">
        <v>420</v>
      </c>
      <c r="G64" s="39" t="s">
        <v>420</v>
      </c>
      <c r="H64" s="39" t="s">
        <v>57</v>
      </c>
      <c r="I64" s="39"/>
      <c r="J64" s="39"/>
      <c r="K64" s="39">
        <v>95</v>
      </c>
      <c r="L64" s="39" t="s">
        <v>379</v>
      </c>
      <c r="M64" s="39" t="s">
        <v>380</v>
      </c>
      <c r="N64" s="43" t="s">
        <v>443</v>
      </c>
      <c r="O64" s="39" t="s">
        <v>382</v>
      </c>
      <c r="P64" s="39" t="s">
        <v>379</v>
      </c>
      <c r="Q64" s="39" t="s">
        <v>393</v>
      </c>
      <c r="R64" s="39"/>
      <c r="S64" s="39"/>
      <c r="T64" s="39" t="s">
        <v>441</v>
      </c>
      <c r="U64" s="39" t="s">
        <v>442</v>
      </c>
      <c r="V64" s="46">
        <v>0</v>
      </c>
      <c r="W64" s="39">
        <v>100</v>
      </c>
      <c r="X64" s="46">
        <v>0</v>
      </c>
      <c r="Y64" s="39"/>
      <c r="Z64" s="39" t="s">
        <v>385</v>
      </c>
      <c r="AA64" s="17"/>
      <c r="AB64" s="40"/>
      <c r="AC64" s="40"/>
      <c r="AD64" s="40"/>
      <c r="AE64" s="17">
        <v>1</v>
      </c>
      <c r="AF64" s="40">
        <v>17790645.850000001</v>
      </c>
      <c r="AG64" s="14">
        <f t="shared" si="29"/>
        <v>17790645.850000001</v>
      </c>
      <c r="AH64" s="14">
        <f t="shared" si="30"/>
        <v>19925523.352000002</v>
      </c>
      <c r="AI64" s="17">
        <v>1</v>
      </c>
      <c r="AJ64" s="40">
        <v>18502271.68</v>
      </c>
      <c r="AK64" s="14">
        <f t="shared" si="26"/>
        <v>18502271.68</v>
      </c>
      <c r="AL64" s="40">
        <f t="shared" si="31"/>
        <v>20722544.281600002</v>
      </c>
      <c r="AM64" s="42"/>
      <c r="AN64" s="42"/>
      <c r="AO64" s="42"/>
      <c r="AP64" s="42"/>
      <c r="AQ64" s="42"/>
      <c r="AR64" s="41"/>
      <c r="AS64" s="41"/>
      <c r="AT64" s="41"/>
      <c r="AU64" s="41"/>
      <c r="AV64" s="41"/>
      <c r="AW64" s="41"/>
      <c r="AX64" s="41"/>
      <c r="AY64" s="41"/>
      <c r="AZ64" s="40">
        <f t="shared" si="27"/>
        <v>36292917.530000001</v>
      </c>
      <c r="BA64" s="40">
        <f t="shared" si="28"/>
        <v>40648067.633600004</v>
      </c>
      <c r="BB64" s="39" t="s">
        <v>386</v>
      </c>
      <c r="BC64" s="39" t="s">
        <v>421</v>
      </c>
      <c r="BD64" s="39" t="s">
        <v>422</v>
      </c>
      <c r="BE64" s="39"/>
      <c r="BF64" s="39"/>
      <c r="BG64" s="39"/>
      <c r="BH64" s="39"/>
      <c r="BI64" s="39"/>
      <c r="BJ64" s="39"/>
      <c r="BK64" s="39"/>
      <c r="BL64" s="39"/>
      <c r="BM64" s="1"/>
      <c r="BN64" s="1"/>
    </row>
    <row r="65" spans="1:66" s="27" customFormat="1" ht="14.25" customHeight="1" x14ac:dyDescent="0.25">
      <c r="A65" s="45"/>
      <c r="B65" s="45"/>
      <c r="C65" s="45"/>
      <c r="D65" s="39" t="s">
        <v>423</v>
      </c>
      <c r="E65" s="39" t="s">
        <v>419</v>
      </c>
      <c r="F65" s="39" t="s">
        <v>420</v>
      </c>
      <c r="G65" s="39" t="s">
        <v>420</v>
      </c>
      <c r="H65" s="39" t="s">
        <v>57</v>
      </c>
      <c r="I65" s="39"/>
      <c r="J65" s="39"/>
      <c r="K65" s="39">
        <v>95</v>
      </c>
      <c r="L65" s="39" t="s">
        <v>379</v>
      </c>
      <c r="M65" s="39" t="s">
        <v>380</v>
      </c>
      <c r="N65" s="43" t="s">
        <v>443</v>
      </c>
      <c r="O65" s="39" t="s">
        <v>382</v>
      </c>
      <c r="P65" s="39" t="s">
        <v>379</v>
      </c>
      <c r="Q65" s="39" t="s">
        <v>397</v>
      </c>
      <c r="R65" s="39"/>
      <c r="S65" s="39"/>
      <c r="T65" s="39" t="s">
        <v>441</v>
      </c>
      <c r="U65" s="39" t="s">
        <v>442</v>
      </c>
      <c r="V65" s="46">
        <v>0</v>
      </c>
      <c r="W65" s="39">
        <v>100</v>
      </c>
      <c r="X65" s="46">
        <v>0</v>
      </c>
      <c r="Y65" s="39"/>
      <c r="Z65" s="39" t="s">
        <v>385</v>
      </c>
      <c r="AA65" s="17"/>
      <c r="AB65" s="40"/>
      <c r="AC65" s="40"/>
      <c r="AD65" s="40"/>
      <c r="AE65" s="17">
        <v>1</v>
      </c>
      <c r="AF65" s="40">
        <v>33079207.949999999</v>
      </c>
      <c r="AG65" s="14">
        <f t="shared" si="29"/>
        <v>33079207.949999999</v>
      </c>
      <c r="AH65" s="14">
        <f t="shared" si="30"/>
        <v>37048712.903999999</v>
      </c>
      <c r="AI65" s="17">
        <v>1</v>
      </c>
      <c r="AJ65" s="40">
        <v>34402376.270000003</v>
      </c>
      <c r="AK65" s="14">
        <f t="shared" si="26"/>
        <v>34402376.270000003</v>
      </c>
      <c r="AL65" s="40">
        <f t="shared" si="31"/>
        <v>38530661.422400005</v>
      </c>
      <c r="AM65" s="42"/>
      <c r="AN65" s="42"/>
      <c r="AO65" s="42"/>
      <c r="AP65" s="42"/>
      <c r="AQ65" s="42"/>
      <c r="AR65" s="41"/>
      <c r="AS65" s="41"/>
      <c r="AT65" s="41"/>
      <c r="AU65" s="41"/>
      <c r="AV65" s="41"/>
      <c r="AW65" s="41"/>
      <c r="AX65" s="41"/>
      <c r="AY65" s="41"/>
      <c r="AZ65" s="40">
        <f t="shared" si="27"/>
        <v>67481584.219999999</v>
      </c>
      <c r="BA65" s="40">
        <f t="shared" si="28"/>
        <v>75579374.326400012</v>
      </c>
      <c r="BB65" s="39" t="s">
        <v>386</v>
      </c>
      <c r="BC65" s="39" t="s">
        <v>424</v>
      </c>
      <c r="BD65" s="39" t="s">
        <v>425</v>
      </c>
      <c r="BE65" s="39"/>
      <c r="BF65" s="39"/>
      <c r="BG65" s="39"/>
      <c r="BH65" s="39"/>
      <c r="BI65" s="39"/>
      <c r="BJ65" s="39"/>
      <c r="BK65" s="39"/>
      <c r="BL65" s="39"/>
      <c r="BM65" s="1"/>
      <c r="BN65" s="1"/>
    </row>
    <row r="66" spans="1:66" s="27" customFormat="1" ht="14.25" customHeight="1" x14ac:dyDescent="0.25">
      <c r="A66" s="45"/>
      <c r="B66" s="45"/>
      <c r="C66" s="45"/>
      <c r="D66" s="39" t="s">
        <v>426</v>
      </c>
      <c r="E66" s="39" t="s">
        <v>419</v>
      </c>
      <c r="F66" s="39" t="s">
        <v>420</v>
      </c>
      <c r="G66" s="39" t="s">
        <v>420</v>
      </c>
      <c r="H66" s="39" t="s">
        <v>57</v>
      </c>
      <c r="I66" s="39"/>
      <c r="J66" s="39"/>
      <c r="K66" s="39">
        <v>95</v>
      </c>
      <c r="L66" s="39" t="s">
        <v>379</v>
      </c>
      <c r="M66" s="39" t="s">
        <v>380</v>
      </c>
      <c r="N66" s="43" t="s">
        <v>443</v>
      </c>
      <c r="O66" s="39" t="s">
        <v>382</v>
      </c>
      <c r="P66" s="39" t="s">
        <v>379</v>
      </c>
      <c r="Q66" s="39" t="s">
        <v>401</v>
      </c>
      <c r="R66" s="39"/>
      <c r="S66" s="39"/>
      <c r="T66" s="39" t="s">
        <v>441</v>
      </c>
      <c r="U66" s="39" t="s">
        <v>442</v>
      </c>
      <c r="V66" s="46">
        <v>0</v>
      </c>
      <c r="W66" s="39">
        <v>100</v>
      </c>
      <c r="X66" s="46">
        <v>0</v>
      </c>
      <c r="Y66" s="39"/>
      <c r="Z66" s="39" t="s">
        <v>385</v>
      </c>
      <c r="AA66" s="17"/>
      <c r="AB66" s="40"/>
      <c r="AC66" s="40"/>
      <c r="AD66" s="40"/>
      <c r="AE66" s="17">
        <v>1</v>
      </c>
      <c r="AF66" s="40">
        <v>15456911.560000001</v>
      </c>
      <c r="AG66" s="14">
        <f t="shared" si="29"/>
        <v>15456911.560000001</v>
      </c>
      <c r="AH66" s="14">
        <f t="shared" si="30"/>
        <v>17311740.947200004</v>
      </c>
      <c r="AI66" s="17">
        <v>1</v>
      </c>
      <c r="AJ66" s="40">
        <v>16075188.02</v>
      </c>
      <c r="AK66" s="14">
        <f t="shared" si="26"/>
        <v>16075188.02</v>
      </c>
      <c r="AL66" s="40">
        <f t="shared" si="31"/>
        <v>18004210.582400002</v>
      </c>
      <c r="AM66" s="42"/>
      <c r="AN66" s="42"/>
      <c r="AO66" s="42"/>
      <c r="AP66" s="42"/>
      <c r="AQ66" s="42"/>
      <c r="AR66" s="41"/>
      <c r="AS66" s="41"/>
      <c r="AT66" s="41"/>
      <c r="AU66" s="41"/>
      <c r="AV66" s="41"/>
      <c r="AW66" s="41"/>
      <c r="AX66" s="41"/>
      <c r="AY66" s="41"/>
      <c r="AZ66" s="40">
        <f t="shared" si="27"/>
        <v>31532099.579999998</v>
      </c>
      <c r="BA66" s="40">
        <f t="shared" si="28"/>
        <v>35315951.529600002</v>
      </c>
      <c r="BB66" s="39" t="s">
        <v>386</v>
      </c>
      <c r="BC66" s="39" t="s">
        <v>427</v>
      </c>
      <c r="BD66" s="39" t="s">
        <v>428</v>
      </c>
      <c r="BE66" s="39"/>
      <c r="BF66" s="39"/>
      <c r="BG66" s="39"/>
      <c r="BH66" s="39"/>
      <c r="BI66" s="39"/>
      <c r="BJ66" s="39"/>
      <c r="BK66" s="39"/>
      <c r="BL66" s="39"/>
      <c r="BM66" s="1"/>
      <c r="BN66" s="1"/>
    </row>
    <row r="67" spans="1:66" s="27" customFormat="1" ht="14.25" customHeight="1" x14ac:dyDescent="0.25">
      <c r="A67" s="45"/>
      <c r="B67" s="45"/>
      <c r="C67" s="45"/>
      <c r="D67" s="39" t="s">
        <v>429</v>
      </c>
      <c r="E67" s="39" t="s">
        <v>419</v>
      </c>
      <c r="F67" s="39" t="s">
        <v>420</v>
      </c>
      <c r="G67" s="39" t="s">
        <v>420</v>
      </c>
      <c r="H67" s="39" t="s">
        <v>57</v>
      </c>
      <c r="I67" s="39"/>
      <c r="J67" s="39"/>
      <c r="K67" s="39">
        <v>95</v>
      </c>
      <c r="L67" s="39" t="s">
        <v>379</v>
      </c>
      <c r="M67" s="39" t="s">
        <v>380</v>
      </c>
      <c r="N67" s="43" t="s">
        <v>443</v>
      </c>
      <c r="O67" s="39" t="s">
        <v>382</v>
      </c>
      <c r="P67" s="39" t="s">
        <v>379</v>
      </c>
      <c r="Q67" s="39" t="s">
        <v>405</v>
      </c>
      <c r="R67" s="39"/>
      <c r="S67" s="39"/>
      <c r="T67" s="39" t="s">
        <v>441</v>
      </c>
      <c r="U67" s="39" t="s">
        <v>442</v>
      </c>
      <c r="V67" s="46">
        <v>0</v>
      </c>
      <c r="W67" s="39">
        <v>100</v>
      </c>
      <c r="X67" s="46">
        <v>0</v>
      </c>
      <c r="Y67" s="39"/>
      <c r="Z67" s="39" t="s">
        <v>385</v>
      </c>
      <c r="AA67" s="17"/>
      <c r="AB67" s="40"/>
      <c r="AC67" s="40"/>
      <c r="AD67" s="40"/>
      <c r="AE67" s="17">
        <v>1</v>
      </c>
      <c r="AF67" s="40">
        <v>18259469.530000001</v>
      </c>
      <c r="AG67" s="14">
        <f t="shared" si="29"/>
        <v>18259469.530000001</v>
      </c>
      <c r="AH67" s="14">
        <f t="shared" si="30"/>
        <v>20450605.873600002</v>
      </c>
      <c r="AI67" s="17">
        <v>1</v>
      </c>
      <c r="AJ67" s="40">
        <v>18989848.309999999</v>
      </c>
      <c r="AK67" s="14">
        <f t="shared" si="26"/>
        <v>18989848.309999999</v>
      </c>
      <c r="AL67" s="40">
        <f t="shared" si="31"/>
        <v>21268630.1072</v>
      </c>
      <c r="AM67" s="42"/>
      <c r="AN67" s="42"/>
      <c r="AO67" s="42"/>
      <c r="AP67" s="42"/>
      <c r="AQ67" s="42"/>
      <c r="AR67" s="41"/>
      <c r="AS67" s="41"/>
      <c r="AT67" s="41"/>
      <c r="AU67" s="41"/>
      <c r="AV67" s="41"/>
      <c r="AW67" s="41"/>
      <c r="AX67" s="41"/>
      <c r="AY67" s="41"/>
      <c r="AZ67" s="40">
        <f t="shared" si="27"/>
        <v>37249317.840000004</v>
      </c>
      <c r="BA67" s="40">
        <f t="shared" si="28"/>
        <v>41719235.98080001</v>
      </c>
      <c r="BB67" s="39" t="s">
        <v>386</v>
      </c>
      <c r="BC67" s="39" t="s">
        <v>430</v>
      </c>
      <c r="BD67" s="39" t="s">
        <v>431</v>
      </c>
      <c r="BE67" s="39"/>
      <c r="BF67" s="39"/>
      <c r="BG67" s="39"/>
      <c r="BH67" s="39"/>
      <c r="BI67" s="39"/>
      <c r="BJ67" s="39"/>
      <c r="BK67" s="39"/>
      <c r="BL67" s="39"/>
      <c r="BM67" s="1"/>
      <c r="BN67" s="1"/>
    </row>
    <row r="68" spans="1:66" s="27" customFormat="1" ht="14.25" customHeight="1" x14ac:dyDescent="0.25">
      <c r="A68" s="45"/>
      <c r="B68" s="45"/>
      <c r="C68" s="45"/>
      <c r="D68" s="39" t="s">
        <v>432</v>
      </c>
      <c r="E68" s="39" t="s">
        <v>419</v>
      </c>
      <c r="F68" s="39" t="s">
        <v>420</v>
      </c>
      <c r="G68" s="39" t="s">
        <v>420</v>
      </c>
      <c r="H68" s="39" t="s">
        <v>57</v>
      </c>
      <c r="I68" s="39"/>
      <c r="J68" s="39"/>
      <c r="K68" s="39">
        <v>95</v>
      </c>
      <c r="L68" s="39" t="s">
        <v>379</v>
      </c>
      <c r="M68" s="39" t="s">
        <v>380</v>
      </c>
      <c r="N68" s="43" t="s">
        <v>443</v>
      </c>
      <c r="O68" s="39" t="s">
        <v>382</v>
      </c>
      <c r="P68" s="39" t="s">
        <v>379</v>
      </c>
      <c r="Q68" s="39" t="s">
        <v>409</v>
      </c>
      <c r="R68" s="39"/>
      <c r="S68" s="39"/>
      <c r="T68" s="39" t="s">
        <v>441</v>
      </c>
      <c r="U68" s="39" t="s">
        <v>442</v>
      </c>
      <c r="V68" s="46">
        <v>0</v>
      </c>
      <c r="W68" s="39">
        <v>100</v>
      </c>
      <c r="X68" s="46">
        <v>0</v>
      </c>
      <c r="Y68" s="39"/>
      <c r="Z68" s="39" t="s">
        <v>385</v>
      </c>
      <c r="AA68" s="17"/>
      <c r="AB68" s="40"/>
      <c r="AC68" s="40"/>
      <c r="AD68" s="40"/>
      <c r="AE68" s="17">
        <v>1</v>
      </c>
      <c r="AF68" s="40">
        <v>7251915.0899999999</v>
      </c>
      <c r="AG68" s="14">
        <f t="shared" si="29"/>
        <v>7251915.0899999999</v>
      </c>
      <c r="AH68" s="14">
        <f t="shared" si="30"/>
        <v>8122144.9008000009</v>
      </c>
      <c r="AI68" s="17">
        <v>1</v>
      </c>
      <c r="AJ68" s="40">
        <v>7541991.6900000004</v>
      </c>
      <c r="AK68" s="14">
        <f t="shared" si="26"/>
        <v>7541991.6900000004</v>
      </c>
      <c r="AL68" s="40">
        <f t="shared" si="31"/>
        <v>8447030.6928000022</v>
      </c>
      <c r="AM68" s="42"/>
      <c r="AN68" s="42"/>
      <c r="AO68" s="42"/>
      <c r="AP68" s="42"/>
      <c r="AQ68" s="42"/>
      <c r="AR68" s="41"/>
      <c r="AS68" s="41"/>
      <c r="AT68" s="41"/>
      <c r="AU68" s="41"/>
      <c r="AV68" s="41"/>
      <c r="AW68" s="41"/>
      <c r="AX68" s="41"/>
      <c r="AY68" s="41"/>
      <c r="AZ68" s="40">
        <f t="shared" si="27"/>
        <v>14793906.780000001</v>
      </c>
      <c r="BA68" s="40">
        <f t="shared" si="28"/>
        <v>16569175.593600003</v>
      </c>
      <c r="BB68" s="39" t="s">
        <v>386</v>
      </c>
      <c r="BC68" s="39" t="s">
        <v>433</v>
      </c>
      <c r="BD68" s="39" t="s">
        <v>434</v>
      </c>
      <c r="BE68" s="39"/>
      <c r="BF68" s="39"/>
      <c r="BG68" s="39"/>
      <c r="BH68" s="39"/>
      <c r="BI68" s="39"/>
      <c r="BJ68" s="39"/>
      <c r="BK68" s="39"/>
      <c r="BL68" s="39"/>
      <c r="BM68" s="1"/>
      <c r="BN68" s="1"/>
    </row>
    <row r="69" spans="1:66" s="27" customFormat="1" ht="14.25" customHeight="1" x14ac:dyDescent="0.25">
      <c r="A69" s="45"/>
      <c r="B69" s="45"/>
      <c r="C69" s="45"/>
      <c r="D69" s="39" t="s">
        <v>435</v>
      </c>
      <c r="E69" s="39" t="s">
        <v>419</v>
      </c>
      <c r="F69" s="39" t="s">
        <v>420</v>
      </c>
      <c r="G69" s="39" t="s">
        <v>420</v>
      </c>
      <c r="H69" s="39" t="s">
        <v>57</v>
      </c>
      <c r="I69" s="39"/>
      <c r="J69" s="39"/>
      <c r="K69" s="39">
        <v>95</v>
      </c>
      <c r="L69" s="39" t="s">
        <v>379</v>
      </c>
      <c r="M69" s="39" t="s">
        <v>380</v>
      </c>
      <c r="N69" s="43" t="s">
        <v>443</v>
      </c>
      <c r="O69" s="39" t="s">
        <v>382</v>
      </c>
      <c r="P69" s="39" t="s">
        <v>379</v>
      </c>
      <c r="Q69" s="39" t="s">
        <v>409</v>
      </c>
      <c r="R69" s="39"/>
      <c r="S69" s="39"/>
      <c r="T69" s="39" t="s">
        <v>441</v>
      </c>
      <c r="U69" s="39" t="s">
        <v>442</v>
      </c>
      <c r="V69" s="46">
        <v>0</v>
      </c>
      <c r="W69" s="39">
        <v>100</v>
      </c>
      <c r="X69" s="46">
        <v>0</v>
      </c>
      <c r="Y69" s="39"/>
      <c r="Z69" s="39" t="s">
        <v>385</v>
      </c>
      <c r="AA69" s="17"/>
      <c r="AB69" s="40"/>
      <c r="AC69" s="40"/>
      <c r="AD69" s="40"/>
      <c r="AE69" s="17">
        <v>1</v>
      </c>
      <c r="AF69" s="40">
        <v>6814973.9800000004</v>
      </c>
      <c r="AG69" s="14">
        <f t="shared" si="29"/>
        <v>6814973.9800000004</v>
      </c>
      <c r="AH69" s="14">
        <f t="shared" si="30"/>
        <v>7632770.8576000016</v>
      </c>
      <c r="AI69" s="17">
        <v>1</v>
      </c>
      <c r="AJ69" s="40">
        <v>7087572.9400000004</v>
      </c>
      <c r="AK69" s="14">
        <f t="shared" si="26"/>
        <v>7087572.9400000004</v>
      </c>
      <c r="AL69" s="40">
        <f t="shared" si="31"/>
        <v>7938081.6928000012</v>
      </c>
      <c r="AM69" s="42"/>
      <c r="AN69" s="42"/>
      <c r="AO69" s="42"/>
      <c r="AP69" s="42"/>
      <c r="AQ69" s="42"/>
      <c r="AR69" s="41"/>
      <c r="AS69" s="41"/>
      <c r="AT69" s="41"/>
      <c r="AU69" s="41"/>
      <c r="AV69" s="41"/>
      <c r="AW69" s="41"/>
      <c r="AX69" s="41"/>
      <c r="AY69" s="41"/>
      <c r="AZ69" s="40">
        <f>SUM(AW69,AS69,AO69,AG69,AC69,AK69)</f>
        <v>13902546.920000002</v>
      </c>
      <c r="BA69" s="40">
        <f>IF(Z69="С НДС",AZ69*1.12,AZ69)</f>
        <v>15570852.550400004</v>
      </c>
      <c r="BB69" s="39" t="s">
        <v>386</v>
      </c>
      <c r="BC69" s="39" t="s">
        <v>436</v>
      </c>
      <c r="BD69" s="39" t="s">
        <v>437</v>
      </c>
      <c r="BE69" s="39"/>
      <c r="BF69" s="39"/>
      <c r="BG69" s="39"/>
      <c r="BH69" s="39"/>
      <c r="BI69" s="39"/>
      <c r="BJ69" s="39"/>
      <c r="BK69" s="39"/>
      <c r="BL69" s="39"/>
      <c r="BM69" s="1"/>
      <c r="BN69" s="1"/>
    </row>
    <row r="70" spans="1:66" s="27" customFormat="1" ht="14.25" customHeight="1" x14ac:dyDescent="0.25">
      <c r="A70" s="45"/>
      <c r="B70" s="45"/>
      <c r="C70" s="45"/>
      <c r="D70" s="39" t="s">
        <v>438</v>
      </c>
      <c r="E70" s="39" t="s">
        <v>419</v>
      </c>
      <c r="F70" s="39" t="s">
        <v>420</v>
      </c>
      <c r="G70" s="39" t="s">
        <v>420</v>
      </c>
      <c r="H70" s="39" t="s">
        <v>57</v>
      </c>
      <c r="I70" s="39"/>
      <c r="J70" s="39"/>
      <c r="K70" s="39">
        <v>95</v>
      </c>
      <c r="L70" s="39" t="s">
        <v>379</v>
      </c>
      <c r="M70" s="39" t="s">
        <v>380</v>
      </c>
      <c r="N70" s="43" t="s">
        <v>443</v>
      </c>
      <c r="O70" s="39" t="s">
        <v>382</v>
      </c>
      <c r="P70" s="39" t="s">
        <v>379</v>
      </c>
      <c r="Q70" s="39" t="s">
        <v>383</v>
      </c>
      <c r="R70" s="39"/>
      <c r="S70" s="39"/>
      <c r="T70" s="39" t="s">
        <v>441</v>
      </c>
      <c r="U70" s="39" t="s">
        <v>442</v>
      </c>
      <c r="V70" s="46">
        <v>0</v>
      </c>
      <c r="W70" s="39">
        <v>100</v>
      </c>
      <c r="X70" s="46">
        <v>0</v>
      </c>
      <c r="Y70" s="39"/>
      <c r="Z70" s="39" t="s">
        <v>385</v>
      </c>
      <c r="AA70" s="17"/>
      <c r="AB70" s="40"/>
      <c r="AC70" s="40"/>
      <c r="AD70" s="40"/>
      <c r="AE70" s="17">
        <v>1</v>
      </c>
      <c r="AF70" s="40">
        <v>16398818.800000001</v>
      </c>
      <c r="AG70" s="14">
        <f t="shared" si="29"/>
        <v>16398818.800000001</v>
      </c>
      <c r="AH70" s="14">
        <f t="shared" si="30"/>
        <v>18366677.056000002</v>
      </c>
      <c r="AI70" s="17">
        <v>1</v>
      </c>
      <c r="AJ70" s="40">
        <v>17054771.550000001</v>
      </c>
      <c r="AK70" s="14">
        <f t="shared" si="26"/>
        <v>17054771.550000001</v>
      </c>
      <c r="AL70" s="40">
        <f t="shared" si="31"/>
        <v>19101344.136000004</v>
      </c>
      <c r="AM70" s="42"/>
      <c r="AN70" s="42"/>
      <c r="AO70" s="42"/>
      <c r="AP70" s="42"/>
      <c r="AQ70" s="42"/>
      <c r="AR70" s="41"/>
      <c r="AS70" s="41"/>
      <c r="AT70" s="41"/>
      <c r="AU70" s="41"/>
      <c r="AV70" s="41"/>
      <c r="AW70" s="41"/>
      <c r="AX70" s="41"/>
      <c r="AY70" s="41"/>
      <c r="AZ70" s="40">
        <f t="shared" si="27"/>
        <v>33453590.350000001</v>
      </c>
      <c r="BA70" s="40">
        <f t="shared" si="28"/>
        <v>37468021.192000002</v>
      </c>
      <c r="BB70" s="39" t="s">
        <v>386</v>
      </c>
      <c r="BC70" s="39" t="s">
        <v>439</v>
      </c>
      <c r="BD70" s="39" t="s">
        <v>440</v>
      </c>
      <c r="BE70" s="39"/>
      <c r="BF70" s="39"/>
      <c r="BG70" s="39"/>
      <c r="BH70" s="39"/>
      <c r="BI70" s="39"/>
      <c r="BJ70" s="39"/>
      <c r="BK70" s="39"/>
      <c r="BL70" s="39"/>
      <c r="BM70" s="1"/>
      <c r="BN70" s="1"/>
    </row>
    <row r="71" spans="1:66" s="27" customFormat="1" ht="14.25" customHeight="1" x14ac:dyDescent="0.25">
      <c r="A71" s="45"/>
      <c r="B71" s="45"/>
      <c r="C71" s="45"/>
      <c r="D71" s="189" t="s">
        <v>492</v>
      </c>
      <c r="E71" s="39" t="s">
        <v>445</v>
      </c>
      <c r="F71" s="39" t="s">
        <v>446</v>
      </c>
      <c r="G71" s="39" t="s">
        <v>446</v>
      </c>
      <c r="H71" s="39" t="s">
        <v>57</v>
      </c>
      <c r="I71" s="39"/>
      <c r="J71" s="39"/>
      <c r="K71" s="39">
        <v>80</v>
      </c>
      <c r="L71" s="39" t="s">
        <v>379</v>
      </c>
      <c r="M71" s="39" t="s">
        <v>447</v>
      </c>
      <c r="N71" s="43" t="s">
        <v>448</v>
      </c>
      <c r="O71" s="39" t="s">
        <v>382</v>
      </c>
      <c r="P71" s="39">
        <v>230000000</v>
      </c>
      <c r="Q71" s="39" t="s">
        <v>449</v>
      </c>
      <c r="R71" s="39"/>
      <c r="S71" s="39" t="s">
        <v>450</v>
      </c>
      <c r="T71" s="39"/>
      <c r="U71" s="39"/>
      <c r="V71" s="46">
        <v>0</v>
      </c>
      <c r="W71" s="39">
        <v>90</v>
      </c>
      <c r="X71" s="46">
        <v>10</v>
      </c>
      <c r="Y71" s="39"/>
      <c r="Z71" s="39" t="s">
        <v>385</v>
      </c>
      <c r="AA71" s="17">
        <v>1</v>
      </c>
      <c r="AB71" s="40">
        <v>17007597</v>
      </c>
      <c r="AC71" s="14">
        <f>AB71*AA71</f>
        <v>17007597</v>
      </c>
      <c r="AD71" s="14">
        <f>IF(Z71="С НДС",AC71*1.12,AC71)</f>
        <v>19048508.640000001</v>
      </c>
      <c r="AE71" s="17">
        <v>1</v>
      </c>
      <c r="AF71" s="40">
        <v>9794175</v>
      </c>
      <c r="AG71" s="14">
        <f t="shared" si="29"/>
        <v>9794175</v>
      </c>
      <c r="AH71" s="14">
        <f t="shared" si="30"/>
        <v>10969476.000000002</v>
      </c>
      <c r="AI71" s="17"/>
      <c r="AJ71" s="40"/>
      <c r="AK71" s="40"/>
      <c r="AL71" s="40"/>
      <c r="AM71" s="42"/>
      <c r="AN71" s="42"/>
      <c r="AO71" s="42"/>
      <c r="AP71" s="42"/>
      <c r="AQ71" s="42"/>
      <c r="AR71" s="41"/>
      <c r="AS71" s="41"/>
      <c r="AT71" s="41"/>
      <c r="AU71" s="41"/>
      <c r="AV71" s="41"/>
      <c r="AW71" s="41"/>
      <c r="AX71" s="41"/>
      <c r="AY71" s="41"/>
      <c r="AZ71" s="40">
        <f t="shared" ref="AZ71:BA74" si="32">AC71+AG71+AK71+AO71+AS71</f>
        <v>26801772</v>
      </c>
      <c r="BA71" s="40">
        <f t="shared" si="32"/>
        <v>30017984.640000001</v>
      </c>
      <c r="BB71" s="39" t="s">
        <v>386</v>
      </c>
      <c r="BC71" s="39" t="s">
        <v>451</v>
      </c>
      <c r="BD71" s="39" t="s">
        <v>452</v>
      </c>
      <c r="BE71" s="39"/>
      <c r="BF71" s="39"/>
      <c r="BG71" s="39"/>
      <c r="BH71" s="39"/>
      <c r="BI71" s="39"/>
      <c r="BJ71" s="39"/>
      <c r="BK71" s="39"/>
      <c r="BL71" s="39"/>
      <c r="BM71" s="1"/>
      <c r="BN71" s="1"/>
    </row>
    <row r="72" spans="1:66" s="27" customFormat="1" ht="14.25" customHeight="1" x14ac:dyDescent="0.25">
      <c r="A72" s="45"/>
      <c r="B72" s="45"/>
      <c r="C72" s="45"/>
      <c r="D72" s="190" t="s">
        <v>493</v>
      </c>
      <c r="E72" s="39" t="s">
        <v>445</v>
      </c>
      <c r="F72" s="39" t="s">
        <v>446</v>
      </c>
      <c r="G72" s="39" t="s">
        <v>446</v>
      </c>
      <c r="H72" s="39" t="s">
        <v>57</v>
      </c>
      <c r="I72" s="39"/>
      <c r="J72" s="39"/>
      <c r="K72" s="39">
        <v>80</v>
      </c>
      <c r="L72" s="39" t="s">
        <v>379</v>
      </c>
      <c r="M72" s="39" t="s">
        <v>447</v>
      </c>
      <c r="N72" s="43" t="s">
        <v>448</v>
      </c>
      <c r="O72" s="39" t="s">
        <v>382</v>
      </c>
      <c r="P72" s="39">
        <v>230000000</v>
      </c>
      <c r="Q72" s="39" t="s">
        <v>453</v>
      </c>
      <c r="R72" s="39"/>
      <c r="S72" s="39" t="s">
        <v>450</v>
      </c>
      <c r="T72" s="39"/>
      <c r="U72" s="39"/>
      <c r="V72" s="46">
        <v>0</v>
      </c>
      <c r="W72" s="39">
        <v>90</v>
      </c>
      <c r="X72" s="46">
        <v>10</v>
      </c>
      <c r="Y72" s="39"/>
      <c r="Z72" s="39" t="s">
        <v>385</v>
      </c>
      <c r="AA72" s="17">
        <v>1</v>
      </c>
      <c r="AB72" s="40">
        <v>21894533</v>
      </c>
      <c r="AC72" s="14">
        <f t="shared" ref="AC72:AC74" si="33">AB72*AA72</f>
        <v>21894533</v>
      </c>
      <c r="AD72" s="14">
        <f t="shared" ref="AD72:AD74" si="34">IF(Z72="С НДС",AC72*1.12,AC72)</f>
        <v>24521876.960000001</v>
      </c>
      <c r="AE72" s="17">
        <v>1</v>
      </c>
      <c r="AF72" s="40">
        <v>8497313</v>
      </c>
      <c r="AG72" s="14">
        <f t="shared" si="29"/>
        <v>8497313</v>
      </c>
      <c r="AH72" s="14">
        <f t="shared" si="30"/>
        <v>9516990.5600000005</v>
      </c>
      <c r="AI72" s="17"/>
      <c r="AJ72" s="40"/>
      <c r="AK72" s="40"/>
      <c r="AL72" s="40"/>
      <c r="AM72" s="42"/>
      <c r="AN72" s="42"/>
      <c r="AO72" s="42"/>
      <c r="AP72" s="42"/>
      <c r="AQ72" s="42"/>
      <c r="AR72" s="41"/>
      <c r="AS72" s="41"/>
      <c r="AT72" s="41"/>
      <c r="AU72" s="41"/>
      <c r="AV72" s="41"/>
      <c r="AW72" s="41"/>
      <c r="AX72" s="41"/>
      <c r="AY72" s="41"/>
      <c r="AZ72" s="40">
        <f t="shared" si="32"/>
        <v>30391846</v>
      </c>
      <c r="BA72" s="40">
        <f t="shared" si="32"/>
        <v>34038867.520000003</v>
      </c>
      <c r="BB72" s="39" t="s">
        <v>386</v>
      </c>
      <c r="BC72" s="39" t="s">
        <v>454</v>
      </c>
      <c r="BD72" s="39" t="s">
        <v>455</v>
      </c>
      <c r="BE72" s="39"/>
      <c r="BF72" s="39"/>
      <c r="BG72" s="39"/>
      <c r="BH72" s="39"/>
      <c r="BI72" s="39"/>
      <c r="BJ72" s="39"/>
      <c r="BK72" s="39"/>
      <c r="BL72" s="39"/>
      <c r="BM72" s="1"/>
      <c r="BN72" s="1"/>
    </row>
    <row r="73" spans="1:66" s="27" customFormat="1" ht="14.25" customHeight="1" x14ac:dyDescent="0.25">
      <c r="A73" s="45"/>
      <c r="B73" s="45"/>
      <c r="C73" s="45"/>
      <c r="D73" s="189" t="s">
        <v>494</v>
      </c>
      <c r="E73" s="39" t="s">
        <v>445</v>
      </c>
      <c r="F73" s="39" t="s">
        <v>446</v>
      </c>
      <c r="G73" s="39" t="s">
        <v>446</v>
      </c>
      <c r="H73" s="39" t="s">
        <v>57</v>
      </c>
      <c r="I73" s="39"/>
      <c r="J73" s="39"/>
      <c r="K73" s="39">
        <v>80</v>
      </c>
      <c r="L73" s="39" t="s">
        <v>379</v>
      </c>
      <c r="M73" s="39" t="s">
        <v>447</v>
      </c>
      <c r="N73" s="43" t="s">
        <v>448</v>
      </c>
      <c r="O73" s="39" t="s">
        <v>382</v>
      </c>
      <c r="P73" s="39">
        <v>230000000</v>
      </c>
      <c r="Q73" s="39" t="s">
        <v>456</v>
      </c>
      <c r="R73" s="39"/>
      <c r="S73" s="39" t="s">
        <v>450</v>
      </c>
      <c r="T73" s="39"/>
      <c r="U73" s="39"/>
      <c r="V73" s="46">
        <v>0</v>
      </c>
      <c r="W73" s="39">
        <v>90</v>
      </c>
      <c r="X73" s="46">
        <v>10</v>
      </c>
      <c r="Y73" s="39"/>
      <c r="Z73" s="39" t="s">
        <v>385</v>
      </c>
      <c r="AA73" s="17">
        <v>1</v>
      </c>
      <c r="AB73" s="40">
        <v>13103444</v>
      </c>
      <c r="AC73" s="14">
        <f t="shared" si="33"/>
        <v>13103444</v>
      </c>
      <c r="AD73" s="14">
        <f t="shared" si="34"/>
        <v>14675857.280000001</v>
      </c>
      <c r="AE73" s="17">
        <v>1</v>
      </c>
      <c r="AF73" s="40">
        <v>6862236</v>
      </c>
      <c r="AG73" s="14">
        <f t="shared" si="29"/>
        <v>6862236</v>
      </c>
      <c r="AH73" s="14">
        <f t="shared" si="30"/>
        <v>7685704.3200000003</v>
      </c>
      <c r="AI73" s="17"/>
      <c r="AJ73" s="40"/>
      <c r="AK73" s="40"/>
      <c r="AL73" s="40"/>
      <c r="AM73" s="42"/>
      <c r="AN73" s="42"/>
      <c r="AO73" s="42"/>
      <c r="AP73" s="42"/>
      <c r="AQ73" s="42"/>
      <c r="AR73" s="41"/>
      <c r="AS73" s="41"/>
      <c r="AT73" s="41"/>
      <c r="AU73" s="41"/>
      <c r="AV73" s="41"/>
      <c r="AW73" s="41"/>
      <c r="AX73" s="41"/>
      <c r="AY73" s="41"/>
      <c r="AZ73" s="40">
        <f t="shared" si="32"/>
        <v>19965680</v>
      </c>
      <c r="BA73" s="40">
        <f t="shared" si="32"/>
        <v>22361561.600000001</v>
      </c>
      <c r="BB73" s="39" t="s">
        <v>386</v>
      </c>
      <c r="BC73" s="39" t="s">
        <v>457</v>
      </c>
      <c r="BD73" s="39" t="s">
        <v>458</v>
      </c>
      <c r="BE73" s="39"/>
      <c r="BF73" s="39"/>
      <c r="BG73" s="39"/>
      <c r="BH73" s="39"/>
      <c r="BI73" s="39"/>
      <c r="BJ73" s="39"/>
      <c r="BK73" s="39"/>
      <c r="BL73" s="39"/>
      <c r="BM73" s="1"/>
      <c r="BN73" s="1"/>
    </row>
    <row r="74" spans="1:66" s="27" customFormat="1" ht="14.25" customHeight="1" x14ac:dyDescent="0.25">
      <c r="A74" s="45"/>
      <c r="B74" s="45"/>
      <c r="C74" s="45"/>
      <c r="D74" s="190" t="s">
        <v>495</v>
      </c>
      <c r="E74" s="39" t="s">
        <v>445</v>
      </c>
      <c r="F74" s="39" t="s">
        <v>446</v>
      </c>
      <c r="G74" s="39" t="s">
        <v>446</v>
      </c>
      <c r="H74" s="39" t="s">
        <v>57</v>
      </c>
      <c r="I74" s="39"/>
      <c r="J74" s="39"/>
      <c r="K74" s="39">
        <v>80</v>
      </c>
      <c r="L74" s="39" t="s">
        <v>379</v>
      </c>
      <c r="M74" s="39" t="s">
        <v>447</v>
      </c>
      <c r="N74" s="43" t="s">
        <v>448</v>
      </c>
      <c r="O74" s="39" t="s">
        <v>382</v>
      </c>
      <c r="P74" s="39">
        <v>230000000</v>
      </c>
      <c r="Q74" s="39" t="s">
        <v>459</v>
      </c>
      <c r="R74" s="39"/>
      <c r="S74" s="39" t="s">
        <v>450</v>
      </c>
      <c r="T74" s="39"/>
      <c r="U74" s="39"/>
      <c r="V74" s="46">
        <v>0</v>
      </c>
      <c r="W74" s="39">
        <v>90</v>
      </c>
      <c r="X74" s="46">
        <v>10</v>
      </c>
      <c r="Y74" s="39"/>
      <c r="Z74" s="39" t="s">
        <v>385</v>
      </c>
      <c r="AA74" s="17">
        <v>1</v>
      </c>
      <c r="AB74" s="40">
        <v>5689944</v>
      </c>
      <c r="AC74" s="14">
        <f t="shared" si="33"/>
        <v>5689944</v>
      </c>
      <c r="AD74" s="14">
        <f t="shared" si="34"/>
        <v>6372737.2800000003</v>
      </c>
      <c r="AE74" s="17">
        <v>1</v>
      </c>
      <c r="AF74" s="40">
        <v>3779014</v>
      </c>
      <c r="AG74" s="14">
        <f t="shared" si="29"/>
        <v>3779014</v>
      </c>
      <c r="AH74" s="14">
        <f t="shared" si="30"/>
        <v>4232495.6800000006</v>
      </c>
      <c r="AI74" s="17"/>
      <c r="AJ74" s="40"/>
      <c r="AK74" s="40"/>
      <c r="AL74" s="40"/>
      <c r="AM74" s="42"/>
      <c r="AN74" s="42"/>
      <c r="AO74" s="42"/>
      <c r="AP74" s="42"/>
      <c r="AQ74" s="42"/>
      <c r="AR74" s="41"/>
      <c r="AS74" s="41"/>
      <c r="AT74" s="41"/>
      <c r="AU74" s="41"/>
      <c r="AV74" s="41"/>
      <c r="AW74" s="41"/>
      <c r="AX74" s="41"/>
      <c r="AY74" s="41"/>
      <c r="AZ74" s="40">
        <f t="shared" si="32"/>
        <v>9468958</v>
      </c>
      <c r="BA74" s="40">
        <f t="shared" si="32"/>
        <v>10605232.960000001</v>
      </c>
      <c r="BB74" s="39" t="s">
        <v>386</v>
      </c>
      <c r="BC74" s="39" t="s">
        <v>460</v>
      </c>
      <c r="BD74" s="39" t="s">
        <v>461</v>
      </c>
      <c r="BE74" s="39"/>
      <c r="BF74" s="39"/>
      <c r="BG74" s="39"/>
      <c r="BH74" s="39"/>
      <c r="BI74" s="39"/>
      <c r="BJ74" s="39"/>
      <c r="BK74" s="39"/>
      <c r="BL74" s="39"/>
      <c r="BM74" s="1"/>
      <c r="BN74" s="1"/>
    </row>
    <row r="75" spans="1:66" x14ac:dyDescent="0.25">
      <c r="A75" s="62"/>
      <c r="B75" s="62"/>
      <c r="C75" s="62"/>
      <c r="D75" s="70" t="s">
        <v>339</v>
      </c>
      <c r="E75" s="62"/>
      <c r="F75" s="63"/>
      <c r="G75" s="63"/>
      <c r="H75" s="62"/>
      <c r="I75" s="62"/>
      <c r="J75" s="62"/>
      <c r="K75" s="62"/>
      <c r="L75" s="62"/>
      <c r="M75" s="62"/>
      <c r="N75" s="62"/>
      <c r="O75" s="62"/>
      <c r="P75" s="62"/>
      <c r="Q75" s="63"/>
      <c r="R75" s="62"/>
      <c r="S75" s="62"/>
      <c r="T75" s="62"/>
      <c r="U75" s="62"/>
      <c r="V75" s="64"/>
      <c r="W75" s="64"/>
      <c r="X75" s="64"/>
      <c r="Y75" s="62"/>
      <c r="Z75" s="62"/>
      <c r="AA75" s="62"/>
      <c r="AB75" s="62"/>
      <c r="AC75" s="85">
        <f t="shared" ref="AC75:AY75" si="35">SUM(AC56:AC74)</f>
        <v>57695518</v>
      </c>
      <c r="AD75" s="85">
        <f t="shared" si="35"/>
        <v>64618980.160000004</v>
      </c>
      <c r="AE75" s="85">
        <f t="shared" si="35"/>
        <v>19</v>
      </c>
      <c r="AF75" s="85">
        <f t="shared" si="35"/>
        <v>232899235.84</v>
      </c>
      <c r="AG75" s="85">
        <f t="shared" si="35"/>
        <v>232899235.84</v>
      </c>
      <c r="AH75" s="85">
        <f t="shared" si="35"/>
        <v>260847144.1408</v>
      </c>
      <c r="AI75" s="85">
        <f t="shared" si="35"/>
        <v>15</v>
      </c>
      <c r="AJ75" s="85">
        <f t="shared" si="35"/>
        <v>212125157.75000003</v>
      </c>
      <c r="AK75" s="85">
        <f t="shared" si="35"/>
        <v>212125157.75000003</v>
      </c>
      <c r="AL75" s="85">
        <f t="shared" si="35"/>
        <v>237580176.68000004</v>
      </c>
      <c r="AM75" s="85">
        <f t="shared" si="35"/>
        <v>0</v>
      </c>
      <c r="AN75" s="85">
        <f t="shared" si="35"/>
        <v>0</v>
      </c>
      <c r="AO75" s="85">
        <f t="shared" si="35"/>
        <v>0</v>
      </c>
      <c r="AP75" s="85">
        <f t="shared" si="35"/>
        <v>0</v>
      </c>
      <c r="AQ75" s="85">
        <f t="shared" si="35"/>
        <v>0</v>
      </c>
      <c r="AR75" s="85">
        <f t="shared" si="35"/>
        <v>0</v>
      </c>
      <c r="AS75" s="85">
        <f t="shared" si="35"/>
        <v>0</v>
      </c>
      <c r="AT75" s="85">
        <f t="shared" si="35"/>
        <v>0</v>
      </c>
      <c r="AU75" s="85">
        <f t="shared" si="35"/>
        <v>0</v>
      </c>
      <c r="AV75" s="85">
        <f t="shared" si="35"/>
        <v>0</v>
      </c>
      <c r="AW75" s="85">
        <f t="shared" si="35"/>
        <v>0</v>
      </c>
      <c r="AX75" s="85">
        <f t="shared" si="35"/>
        <v>0</v>
      </c>
      <c r="AY75" s="85">
        <f t="shared" si="35"/>
        <v>0</v>
      </c>
      <c r="AZ75" s="170">
        <f>SUM(AZ51:AZ74)</f>
        <v>3521093967.7800012</v>
      </c>
      <c r="BA75" s="170">
        <f>SUM(BA51:BA74)</f>
        <v>3943625243.9135995</v>
      </c>
      <c r="BB75" s="62"/>
      <c r="BC75" s="62"/>
      <c r="BD75" s="62"/>
      <c r="BE75" s="62"/>
      <c r="BF75" s="62"/>
      <c r="BG75" s="62"/>
      <c r="BH75" s="67"/>
      <c r="BI75" s="67"/>
      <c r="BJ75" s="62"/>
      <c r="BK75" s="62"/>
      <c r="BL75" s="62"/>
      <c r="BM75" s="62"/>
      <c r="BN75" s="62"/>
    </row>
    <row r="78" spans="1:66" x14ac:dyDescent="0.25">
      <c r="BD78" s="44"/>
    </row>
    <row r="85" spans="57:63" x14ac:dyDescent="0.25">
      <c r="BE85" s="35"/>
      <c r="BH85" s="35"/>
      <c r="BK85" s="35"/>
    </row>
    <row r="86" spans="57:63" x14ac:dyDescent="0.25">
      <c r="BE86" s="35"/>
      <c r="BH86" s="35"/>
      <c r="BK86" s="35"/>
    </row>
    <row r="87" spans="57:63" x14ac:dyDescent="0.25">
      <c r="BE87" s="35"/>
      <c r="BH87" s="35"/>
      <c r="BK87" s="35"/>
    </row>
    <row r="88" spans="57:63" x14ac:dyDescent="0.25">
      <c r="BE88" s="35"/>
      <c r="BH88" s="35"/>
      <c r="BK88" s="35"/>
    </row>
    <row r="89" spans="57:63" x14ac:dyDescent="0.25">
      <c r="BE89" s="35"/>
      <c r="BH89" s="35"/>
      <c r="BK89" s="35"/>
    </row>
    <row r="90" spans="57:63" x14ac:dyDescent="0.25">
      <c r="BE90" s="35"/>
      <c r="BH90" s="35"/>
      <c r="BK90" s="35"/>
    </row>
    <row r="91" spans="57:63" x14ac:dyDescent="0.25">
      <c r="BE91" s="35"/>
      <c r="BH91" s="35"/>
      <c r="BK91" s="35"/>
    </row>
    <row r="92" spans="57:63" x14ac:dyDescent="0.25">
      <c r="BE92" s="35"/>
      <c r="BH92" s="35"/>
      <c r="BK92" s="35"/>
    </row>
    <row r="93" spans="57:63" x14ac:dyDescent="0.25">
      <c r="BE93" s="35"/>
      <c r="BH93" s="35"/>
      <c r="BK93" s="35"/>
    </row>
    <row r="94" spans="57:63" x14ac:dyDescent="0.25">
      <c r="BE94" s="35"/>
      <c r="BH94" s="35"/>
      <c r="BK94" s="35"/>
    </row>
    <row r="95" spans="57:63" x14ac:dyDescent="0.25">
      <c r="BE95" s="35"/>
      <c r="BH95" s="35"/>
      <c r="BK95" s="35"/>
    </row>
    <row r="96" spans="57:63" x14ac:dyDescent="0.25">
      <c r="BE96" s="35"/>
      <c r="BH96" s="35"/>
      <c r="BK96" s="35"/>
    </row>
    <row r="97" spans="57:63" x14ac:dyDescent="0.25">
      <c r="BE97" s="35"/>
      <c r="BH97" s="35"/>
      <c r="BK97" s="35"/>
    </row>
    <row r="98" spans="57:63" x14ac:dyDescent="0.25">
      <c r="BE98" s="35"/>
      <c r="BH98" s="35"/>
      <c r="BK98" s="35"/>
    </row>
    <row r="99" spans="57:63" x14ac:dyDescent="0.25">
      <c r="BE99" s="35"/>
      <c r="BH99" s="35"/>
      <c r="BK99" s="35"/>
    </row>
    <row r="100" spans="57:63" x14ac:dyDescent="0.25">
      <c r="BE100" s="35"/>
      <c r="BH100" s="35"/>
      <c r="BK100" s="35"/>
    </row>
    <row r="101" spans="57:63" x14ac:dyDescent="0.25">
      <c r="BE101" s="35"/>
      <c r="BH101" s="35"/>
      <c r="BK101" s="35"/>
    </row>
    <row r="102" spans="57:63" x14ac:dyDescent="0.25">
      <c r="BE102" s="35"/>
      <c r="BH102" s="35"/>
      <c r="BK102" s="35"/>
    </row>
    <row r="103" spans="57:63" x14ac:dyDescent="0.25">
      <c r="BE103" s="35"/>
      <c r="BH103" s="35"/>
      <c r="BK103" s="35"/>
    </row>
    <row r="104" spans="57:63" x14ac:dyDescent="0.25">
      <c r="BE104" s="35"/>
      <c r="BH104" s="35"/>
      <c r="BK104" s="35"/>
    </row>
    <row r="105" spans="57:63" x14ac:dyDescent="0.25">
      <c r="BE105" s="35"/>
      <c r="BH105" s="35"/>
      <c r="BK105" s="35"/>
    </row>
    <row r="106" spans="57:63" x14ac:dyDescent="0.25">
      <c r="BE106" s="35"/>
      <c r="BH106" s="35"/>
      <c r="BK106" s="35"/>
    </row>
    <row r="107" spans="57:63" x14ac:dyDescent="0.25">
      <c r="BE107" s="35"/>
      <c r="BH107" s="35"/>
      <c r="BK107" s="35"/>
    </row>
    <row r="108" spans="57:63" x14ac:dyDescent="0.25">
      <c r="BE108" s="35"/>
      <c r="BH108" s="35"/>
      <c r="BK108" s="35"/>
    </row>
    <row r="109" spans="57:63" x14ac:dyDescent="0.25">
      <c r="BE109" s="35"/>
      <c r="BH109" s="35"/>
      <c r="BK109" s="35"/>
    </row>
    <row r="110" spans="57:63" x14ac:dyDescent="0.25">
      <c r="BE110" s="35"/>
      <c r="BH110" s="35"/>
      <c r="BK110" s="35"/>
    </row>
    <row r="111" spans="57:63" x14ac:dyDescent="0.25">
      <c r="BE111" s="35"/>
      <c r="BH111" s="35"/>
      <c r="BK111" s="35"/>
    </row>
    <row r="112" spans="57:63" x14ac:dyDescent="0.25">
      <c r="BE112" s="35"/>
      <c r="BH112" s="35"/>
      <c r="BK112" s="35"/>
    </row>
    <row r="113" spans="57:63" x14ac:dyDescent="0.25">
      <c r="BE113" s="35"/>
      <c r="BH113" s="35"/>
      <c r="BK113" s="35"/>
    </row>
    <row r="114" spans="57:63" x14ac:dyDescent="0.25">
      <c r="BE114" s="35"/>
      <c r="BH114" s="35"/>
      <c r="BK114" s="35"/>
    </row>
    <row r="115" spans="57:63" x14ac:dyDescent="0.25">
      <c r="BE115" s="35"/>
      <c r="BH115" s="35"/>
      <c r="BK115" s="35"/>
    </row>
    <row r="116" spans="57:63" x14ac:dyDescent="0.25">
      <c r="BE116" s="35"/>
      <c r="BH116" s="35"/>
      <c r="BK116" s="35"/>
    </row>
    <row r="117" spans="57:63" x14ac:dyDescent="0.25">
      <c r="BE117" s="35"/>
      <c r="BH117" s="35"/>
      <c r="BK117" s="35"/>
    </row>
    <row r="118" spans="57:63" x14ac:dyDescent="0.25">
      <c r="BE118" s="35"/>
      <c r="BH118" s="35"/>
      <c r="BK118" s="35"/>
    </row>
    <row r="119" spans="57:63" x14ac:dyDescent="0.25">
      <c r="BE119" s="35"/>
      <c r="BH119" s="35"/>
      <c r="BK119" s="35"/>
    </row>
    <row r="120" spans="57:63" x14ac:dyDescent="0.25">
      <c r="BE120" s="35"/>
      <c r="BH120" s="35"/>
      <c r="BK120" s="35"/>
    </row>
    <row r="121" spans="57:63" x14ac:dyDescent="0.25">
      <c r="BE121" s="35"/>
      <c r="BH121" s="35"/>
      <c r="BK121" s="35"/>
    </row>
    <row r="122" spans="57:63" x14ac:dyDescent="0.25">
      <c r="BE122" s="35"/>
      <c r="BH122" s="35"/>
      <c r="BK122" s="35"/>
    </row>
    <row r="123" spans="57:63" x14ac:dyDescent="0.25">
      <c r="BE123" s="35"/>
      <c r="BH123" s="35"/>
      <c r="BK123" s="35"/>
    </row>
    <row r="124" spans="57:63" x14ac:dyDescent="0.25">
      <c r="BE124" s="35"/>
      <c r="BH124" s="35"/>
      <c r="BK124" s="35"/>
    </row>
    <row r="125" spans="57:63" x14ac:dyDescent="0.25">
      <c r="BE125" s="35"/>
      <c r="BH125" s="35"/>
      <c r="BK125" s="35"/>
    </row>
    <row r="126" spans="57:63" x14ac:dyDescent="0.25">
      <c r="BE126" s="35"/>
      <c r="BH126" s="35"/>
      <c r="BK126" s="35"/>
    </row>
    <row r="127" spans="57:63" x14ac:dyDescent="0.25">
      <c r="BE127" s="35"/>
      <c r="BH127" s="35"/>
      <c r="BK127" s="35"/>
    </row>
    <row r="128" spans="57:63" x14ac:dyDescent="0.25">
      <c r="BE128" s="35"/>
      <c r="BH128" s="35"/>
      <c r="BK128" s="35"/>
    </row>
    <row r="129" spans="57:63" x14ac:dyDescent="0.25">
      <c r="BE129" s="35"/>
      <c r="BH129" s="35"/>
      <c r="BK129" s="35"/>
    </row>
    <row r="130" spans="57:63" x14ac:dyDescent="0.25">
      <c r="BE130" s="35"/>
      <c r="BH130" s="35"/>
      <c r="BK130" s="35"/>
    </row>
    <row r="131" spans="57:63" x14ac:dyDescent="0.25">
      <c r="BE131" s="35"/>
      <c r="BH131" s="35"/>
      <c r="BK131" s="35"/>
    </row>
    <row r="132" spans="57:63" x14ac:dyDescent="0.25">
      <c r="BE132" s="35"/>
      <c r="BH132" s="35"/>
      <c r="BK132" s="35"/>
    </row>
    <row r="133" spans="57:63" x14ac:dyDescent="0.25">
      <c r="BE133" s="35"/>
      <c r="BH133" s="35"/>
      <c r="BK133" s="35"/>
    </row>
    <row r="134" spans="57:63" x14ac:dyDescent="0.25">
      <c r="BE134" s="35"/>
      <c r="BH134" s="35"/>
      <c r="BK134" s="35"/>
    </row>
    <row r="135" spans="57:63" x14ac:dyDescent="0.25">
      <c r="BE135" s="35"/>
      <c r="BH135" s="35"/>
      <c r="BK135" s="35"/>
    </row>
    <row r="136" spans="57:63" x14ac:dyDescent="0.25">
      <c r="BE136" s="35"/>
      <c r="BH136" s="35"/>
      <c r="BK136" s="35"/>
    </row>
    <row r="137" spans="57:63" x14ac:dyDescent="0.25">
      <c r="BE137" s="35"/>
      <c r="BH137" s="35"/>
      <c r="BK137" s="35"/>
    </row>
    <row r="138" spans="57:63" x14ac:dyDescent="0.25">
      <c r="BE138" s="35"/>
      <c r="BH138" s="35"/>
      <c r="BK138" s="35"/>
    </row>
    <row r="139" spans="57:63" x14ac:dyDescent="0.25">
      <c r="BE139" s="35"/>
      <c r="BH139" s="35"/>
      <c r="BK139" s="35"/>
    </row>
    <row r="140" spans="57:63" x14ac:dyDescent="0.25">
      <c r="BE140" s="35"/>
      <c r="BH140" s="35"/>
      <c r="BK140" s="35"/>
    </row>
    <row r="141" spans="57:63" x14ac:dyDescent="0.25">
      <c r="BE141" s="35"/>
      <c r="BH141" s="35"/>
      <c r="BK141" s="35"/>
    </row>
    <row r="142" spans="57:63" x14ac:dyDescent="0.25">
      <c r="BE142" s="35"/>
      <c r="BH142" s="35"/>
      <c r="BK142" s="35"/>
    </row>
    <row r="143" spans="57:63" x14ac:dyDescent="0.25">
      <c r="BE143" s="35"/>
      <c r="BH143" s="35"/>
      <c r="BK143" s="35"/>
    </row>
    <row r="144" spans="57:63" x14ac:dyDescent="0.25">
      <c r="BE144" s="35"/>
      <c r="BH144" s="35"/>
      <c r="BK144" s="35"/>
    </row>
    <row r="145" spans="57:63" x14ac:dyDescent="0.25">
      <c r="BE145" s="35"/>
      <c r="BH145" s="35"/>
      <c r="BK145" s="35"/>
    </row>
    <row r="146" spans="57:63" x14ac:dyDescent="0.25">
      <c r="BE146" s="35"/>
      <c r="BH146" s="35"/>
      <c r="BK146" s="35"/>
    </row>
    <row r="147" spans="57:63" x14ac:dyDescent="0.25">
      <c r="BE147" s="35"/>
      <c r="BH147" s="35"/>
      <c r="BK147" s="35"/>
    </row>
    <row r="148" spans="57:63" x14ac:dyDescent="0.25">
      <c r="BE148" s="35"/>
      <c r="BH148" s="35"/>
      <c r="BK148" s="35"/>
    </row>
    <row r="149" spans="57:63" x14ac:dyDescent="0.25">
      <c r="BE149" s="35"/>
      <c r="BH149" s="35"/>
      <c r="BK149" s="35"/>
    </row>
    <row r="150" spans="57:63" x14ac:dyDescent="0.25">
      <c r="BE150" s="35"/>
      <c r="BH150" s="35"/>
      <c r="BK150" s="35"/>
    </row>
    <row r="151" spans="57:63" x14ac:dyDescent="0.25">
      <c r="BE151" s="35"/>
      <c r="BH151" s="35"/>
      <c r="BK151" s="35"/>
    </row>
    <row r="152" spans="57:63" x14ac:dyDescent="0.25">
      <c r="BE152" s="35"/>
      <c r="BH152" s="35"/>
      <c r="BK152" s="35"/>
    </row>
    <row r="153" spans="57:63" x14ac:dyDescent="0.25">
      <c r="BE153" s="35"/>
      <c r="BH153" s="35"/>
      <c r="BK153" s="35"/>
    </row>
    <row r="154" spans="57:63" x14ac:dyDescent="0.25">
      <c r="BE154" s="35"/>
      <c r="BH154" s="35"/>
      <c r="BK154" s="35"/>
    </row>
    <row r="155" spans="57:63" x14ac:dyDescent="0.25">
      <c r="BE155" s="35"/>
      <c r="BH155" s="35"/>
      <c r="BK155" s="35"/>
    </row>
    <row r="156" spans="57:63" x14ac:dyDescent="0.25">
      <c r="BE156" s="35"/>
      <c r="BH156" s="35"/>
      <c r="BK156" s="35"/>
    </row>
    <row r="157" spans="57:63" x14ac:dyDescent="0.25">
      <c r="BE157" s="35"/>
      <c r="BH157" s="35"/>
      <c r="BK157" s="35"/>
    </row>
    <row r="158" spans="57:63" x14ac:dyDescent="0.25">
      <c r="BE158" s="35"/>
      <c r="BH158" s="35"/>
      <c r="BK158" s="35"/>
    </row>
    <row r="159" spans="57:63" x14ac:dyDescent="0.25">
      <c r="BE159" s="35"/>
      <c r="BH159" s="35"/>
      <c r="BK159" s="35"/>
    </row>
    <row r="160" spans="57:63" x14ac:dyDescent="0.25">
      <c r="BE160" s="35"/>
      <c r="BH160" s="35"/>
      <c r="BK160" s="35"/>
    </row>
    <row r="161" spans="57:63" x14ac:dyDescent="0.25">
      <c r="BE161" s="35"/>
      <c r="BH161" s="35"/>
      <c r="BK161" s="35"/>
    </row>
    <row r="162" spans="57:63" x14ac:dyDescent="0.25">
      <c r="BE162" s="35"/>
      <c r="BH162" s="35"/>
      <c r="BK162" s="35"/>
    </row>
    <row r="163" spans="57:63" x14ac:dyDescent="0.25">
      <c r="BE163" s="35"/>
      <c r="BH163" s="35"/>
      <c r="BK163" s="35"/>
    </row>
    <row r="164" spans="57:63" x14ac:dyDescent="0.25">
      <c r="BE164" s="35"/>
      <c r="BH164" s="35"/>
      <c r="BK164" s="35"/>
    </row>
    <row r="165" spans="57:63" x14ac:dyDescent="0.25">
      <c r="BE165" s="35"/>
      <c r="BH165" s="35"/>
      <c r="BK165" s="35"/>
    </row>
    <row r="166" spans="57:63" x14ac:dyDescent="0.25">
      <c r="BE166" s="35"/>
      <c r="BH166" s="35"/>
      <c r="BK166" s="35"/>
    </row>
    <row r="167" spans="57:63" x14ac:dyDescent="0.25">
      <c r="BE167" s="35"/>
      <c r="BH167" s="35"/>
      <c r="BK167" s="35"/>
    </row>
    <row r="168" spans="57:63" x14ac:dyDescent="0.25">
      <c r="BE168" s="35"/>
      <c r="BH168" s="35"/>
      <c r="BK168" s="35"/>
    </row>
    <row r="169" spans="57:63" x14ac:dyDescent="0.25">
      <c r="BE169" s="35"/>
      <c r="BH169" s="35"/>
      <c r="BK169" s="35"/>
    </row>
    <row r="170" spans="57:63" x14ac:dyDescent="0.25">
      <c r="BE170" s="35"/>
      <c r="BH170" s="35"/>
      <c r="BK170" s="35"/>
    </row>
    <row r="171" spans="57:63" x14ac:dyDescent="0.25">
      <c r="BE171" s="35"/>
      <c r="BH171" s="35"/>
      <c r="BK171" s="35"/>
    </row>
    <row r="172" spans="57:63" x14ac:dyDescent="0.25">
      <c r="BE172" s="35"/>
      <c r="BH172" s="35"/>
      <c r="BK172" s="35"/>
    </row>
    <row r="173" spans="57:63" x14ac:dyDescent="0.25">
      <c r="BE173" s="35"/>
      <c r="BH173" s="35"/>
      <c r="BK173" s="35"/>
    </row>
    <row r="174" spans="57:63" x14ac:dyDescent="0.25">
      <c r="BE174" s="35"/>
      <c r="BH174" s="35"/>
      <c r="BK174" s="35"/>
    </row>
    <row r="175" spans="57:63" x14ac:dyDescent="0.25">
      <c r="BE175" s="35"/>
      <c r="BH175" s="35"/>
      <c r="BK175" s="35"/>
    </row>
    <row r="176" spans="57:63" x14ac:dyDescent="0.25">
      <c r="BE176" s="35"/>
      <c r="BH176" s="35"/>
      <c r="BK176" s="35"/>
    </row>
    <row r="177" spans="57:63" x14ac:dyDescent="0.25">
      <c r="BE177" s="35"/>
      <c r="BH177" s="35"/>
      <c r="BK177" s="35"/>
    </row>
    <row r="178" spans="57:63" x14ac:dyDescent="0.25">
      <c r="BE178" s="35"/>
      <c r="BH178" s="35"/>
      <c r="BK178" s="35"/>
    </row>
    <row r="179" spans="57:63" x14ac:dyDescent="0.25">
      <c r="BE179" s="35"/>
      <c r="BH179" s="35"/>
      <c r="BK179" s="35"/>
    </row>
    <row r="180" spans="57:63" x14ac:dyDescent="0.25">
      <c r="BE180" s="35"/>
      <c r="BH180" s="35"/>
      <c r="BK180" s="35"/>
    </row>
    <row r="181" spans="57:63" x14ac:dyDescent="0.25">
      <c r="BE181" s="35"/>
      <c r="BH181" s="35"/>
      <c r="BK181" s="35"/>
    </row>
    <row r="182" spans="57:63" x14ac:dyDescent="0.25">
      <c r="BE182" s="35"/>
      <c r="BH182" s="35"/>
      <c r="BK182" s="35"/>
    </row>
    <row r="183" spans="57:63" x14ac:dyDescent="0.25">
      <c r="BE183" s="35"/>
      <c r="BH183" s="35"/>
      <c r="BK183" s="35"/>
    </row>
    <row r="184" spans="57:63" x14ac:dyDescent="0.25">
      <c r="BE184" s="35"/>
      <c r="BH184" s="35"/>
      <c r="BK184" s="35"/>
    </row>
    <row r="185" spans="57:63" x14ac:dyDescent="0.25">
      <c r="BE185" s="35"/>
      <c r="BH185" s="35"/>
      <c r="BK185" s="35"/>
    </row>
    <row r="186" spans="57:63" x14ac:dyDescent="0.25">
      <c r="BE186" s="35"/>
      <c r="BH186" s="35"/>
      <c r="BK186" s="35"/>
    </row>
    <row r="187" spans="57:63" x14ac:dyDescent="0.25">
      <c r="BE187" s="35"/>
      <c r="BH187" s="35"/>
      <c r="BK187" s="35"/>
    </row>
    <row r="188" spans="57:63" x14ac:dyDescent="0.25">
      <c r="BE188" s="35"/>
      <c r="BH188" s="35"/>
      <c r="BK188" s="35"/>
    </row>
    <row r="189" spans="57:63" x14ac:dyDescent="0.25">
      <c r="BE189" s="35"/>
      <c r="BH189" s="35"/>
      <c r="BK189" s="35"/>
    </row>
    <row r="190" spans="57:63" x14ac:dyDescent="0.25">
      <c r="BE190" s="35"/>
      <c r="BH190" s="35"/>
      <c r="BK190" s="35"/>
    </row>
    <row r="191" spans="57:63" x14ac:dyDescent="0.25">
      <c r="BE191" s="35"/>
      <c r="BH191" s="35"/>
      <c r="BK191" s="35"/>
    </row>
    <row r="192" spans="57:63" x14ac:dyDescent="0.25">
      <c r="BE192" s="35"/>
      <c r="BH192" s="35"/>
      <c r="BK192" s="35"/>
    </row>
    <row r="193" spans="57:63" x14ac:dyDescent="0.25">
      <c r="BE193" s="35"/>
      <c r="BH193" s="35"/>
      <c r="BK193" s="35"/>
    </row>
    <row r="194" spans="57:63" x14ac:dyDescent="0.25">
      <c r="BE194" s="35"/>
      <c r="BH194" s="35"/>
      <c r="BK194" s="35"/>
    </row>
    <row r="195" spans="57:63" x14ac:dyDescent="0.25">
      <c r="BE195" s="35"/>
      <c r="BH195" s="35"/>
      <c r="BK195" s="35"/>
    </row>
    <row r="196" spans="57:63" x14ac:dyDescent="0.25">
      <c r="BE196" s="35"/>
      <c r="BH196" s="35"/>
      <c r="BK196" s="35"/>
    </row>
    <row r="197" spans="57:63" x14ac:dyDescent="0.25">
      <c r="BE197" s="35"/>
      <c r="BH197" s="35"/>
      <c r="BK197" s="35"/>
    </row>
    <row r="198" spans="57:63" x14ac:dyDescent="0.25">
      <c r="BE198" s="35"/>
      <c r="BH198" s="35"/>
      <c r="BK198" s="35"/>
    </row>
    <row r="199" spans="57:63" x14ac:dyDescent="0.25">
      <c r="BE199" s="35"/>
      <c r="BH199" s="35"/>
      <c r="BK199" s="35"/>
    </row>
    <row r="200" spans="57:63" x14ac:dyDescent="0.25">
      <c r="BE200" s="35"/>
      <c r="BH200" s="35"/>
      <c r="BK200" s="35"/>
    </row>
    <row r="201" spans="57:63" x14ac:dyDescent="0.25">
      <c r="BE201" s="35"/>
      <c r="BH201" s="35"/>
      <c r="BK201" s="35"/>
    </row>
    <row r="202" spans="57:63" x14ac:dyDescent="0.25">
      <c r="BE202" s="35"/>
      <c r="BH202" s="35"/>
      <c r="BK202" s="35"/>
    </row>
    <row r="203" spans="57:63" x14ac:dyDescent="0.25">
      <c r="BE203" s="35"/>
      <c r="BH203" s="35"/>
      <c r="BK203" s="35"/>
    </row>
    <row r="204" spans="57:63" x14ac:dyDescent="0.25">
      <c r="BE204" s="35"/>
      <c r="BH204" s="35"/>
      <c r="BK204" s="35"/>
    </row>
    <row r="205" spans="57:63" x14ac:dyDescent="0.25">
      <c r="BE205" s="35"/>
      <c r="BH205" s="35"/>
      <c r="BK205" s="35"/>
    </row>
    <row r="206" spans="57:63" x14ac:dyDescent="0.25">
      <c r="BE206" s="35"/>
      <c r="BH206" s="35"/>
      <c r="BK206" s="35"/>
    </row>
    <row r="207" spans="57:63" x14ac:dyDescent="0.25">
      <c r="BE207" s="35"/>
      <c r="BH207" s="35"/>
      <c r="BK207" s="35"/>
    </row>
    <row r="208" spans="57:63" x14ac:dyDescent="0.25">
      <c r="BE208" s="35"/>
      <c r="BH208" s="35"/>
      <c r="BK208" s="35"/>
    </row>
    <row r="209" spans="57:63" x14ac:dyDescent="0.25">
      <c r="BE209" s="35"/>
      <c r="BH209" s="35"/>
      <c r="BK209" s="35"/>
    </row>
    <row r="210" spans="57:63" x14ac:dyDescent="0.25">
      <c r="BE210" s="35"/>
      <c r="BH210" s="35"/>
      <c r="BK210" s="35"/>
    </row>
    <row r="211" spans="57:63" x14ac:dyDescent="0.25">
      <c r="BE211" s="35"/>
      <c r="BH211" s="35"/>
      <c r="BK211" s="35"/>
    </row>
    <row r="212" spans="57:63" x14ac:dyDescent="0.25">
      <c r="BE212" s="35"/>
      <c r="BH212" s="35"/>
      <c r="BK212" s="35"/>
    </row>
    <row r="213" spans="57:63" x14ac:dyDescent="0.25">
      <c r="BE213" s="35"/>
      <c r="BH213" s="35"/>
      <c r="BK213" s="35"/>
    </row>
    <row r="214" spans="57:63" x14ac:dyDescent="0.25">
      <c r="BE214" s="35"/>
      <c r="BH214" s="35"/>
      <c r="BK214" s="35"/>
    </row>
    <row r="215" spans="57:63" x14ac:dyDescent="0.25">
      <c r="BE215" s="35"/>
      <c r="BH215" s="35"/>
      <c r="BK215" s="35"/>
    </row>
    <row r="216" spans="57:63" x14ac:dyDescent="0.25">
      <c r="BE216" s="35"/>
      <c r="BH216" s="35"/>
      <c r="BK216" s="35"/>
    </row>
    <row r="217" spans="57:63" x14ac:dyDescent="0.25">
      <c r="BE217" s="35"/>
      <c r="BH217" s="35"/>
      <c r="BK217" s="35"/>
    </row>
    <row r="218" spans="57:63" x14ac:dyDescent="0.25">
      <c r="BE218" s="35"/>
      <c r="BH218" s="35"/>
      <c r="BK218" s="35"/>
    </row>
    <row r="219" spans="57:63" x14ac:dyDescent="0.25">
      <c r="BE219" s="35"/>
      <c r="BH219" s="35"/>
      <c r="BK219" s="35"/>
    </row>
    <row r="220" spans="57:63" x14ac:dyDescent="0.25">
      <c r="BE220" s="35"/>
      <c r="BH220" s="35"/>
      <c r="BK220" s="35"/>
    </row>
    <row r="221" spans="57:63" x14ac:dyDescent="0.25">
      <c r="BE221" s="35"/>
      <c r="BH221" s="35"/>
      <c r="BK221" s="35"/>
    </row>
    <row r="222" spans="57:63" x14ac:dyDescent="0.25">
      <c r="BE222" s="35"/>
      <c r="BH222" s="35"/>
      <c r="BK222" s="35"/>
    </row>
    <row r="223" spans="57:63" x14ac:dyDescent="0.25">
      <c r="BE223" s="35"/>
      <c r="BH223" s="35"/>
      <c r="BK223" s="35"/>
    </row>
    <row r="224" spans="57:63" x14ac:dyDescent="0.25">
      <c r="BE224" s="35"/>
      <c r="BH224" s="35"/>
      <c r="BK224" s="35"/>
    </row>
    <row r="225" spans="57:63" x14ac:dyDescent="0.25">
      <c r="BE225" s="35"/>
      <c r="BH225" s="35"/>
      <c r="BK225" s="35"/>
    </row>
    <row r="226" spans="57:63" x14ac:dyDescent="0.25">
      <c r="BE226" s="35"/>
      <c r="BH226" s="35"/>
      <c r="BK226" s="35"/>
    </row>
    <row r="227" spans="57:63" x14ac:dyDescent="0.25">
      <c r="BE227" s="35"/>
      <c r="BH227" s="35"/>
      <c r="BK227" s="35"/>
    </row>
    <row r="228" spans="57:63" x14ac:dyDescent="0.25">
      <c r="BE228" s="35"/>
      <c r="BH228" s="35"/>
      <c r="BK228" s="35"/>
    </row>
    <row r="229" spans="57:63" x14ac:dyDescent="0.25">
      <c r="BE229" s="35"/>
      <c r="BH229" s="35"/>
      <c r="BK229" s="35"/>
    </row>
    <row r="230" spans="57:63" x14ac:dyDescent="0.25">
      <c r="BE230" s="35"/>
      <c r="BH230" s="35"/>
      <c r="BK230" s="35"/>
    </row>
    <row r="231" spans="57:63" x14ac:dyDescent="0.25">
      <c r="BE231" s="35"/>
      <c r="BH231" s="35"/>
      <c r="BK231" s="35"/>
    </row>
    <row r="232" spans="57:63" x14ac:dyDescent="0.25">
      <c r="BE232" s="35"/>
      <c r="BH232" s="35"/>
      <c r="BK232" s="35"/>
    </row>
    <row r="233" spans="57:63" x14ac:dyDescent="0.25">
      <c r="BE233" s="35"/>
      <c r="BH233" s="35"/>
      <c r="BK233" s="35"/>
    </row>
    <row r="234" spans="57:63" x14ac:dyDescent="0.25">
      <c r="BE234" s="35"/>
      <c r="BH234" s="35"/>
      <c r="BK234" s="35"/>
    </row>
    <row r="235" spans="57:63" x14ac:dyDescent="0.25">
      <c r="BE235" s="35"/>
      <c r="BH235" s="35"/>
      <c r="BK235" s="35"/>
    </row>
    <row r="236" spans="57:63" x14ac:dyDescent="0.25">
      <c r="BE236" s="35"/>
      <c r="BH236" s="35"/>
      <c r="BK236" s="35"/>
    </row>
    <row r="237" spans="57:63" x14ac:dyDescent="0.25">
      <c r="BE237" s="35"/>
      <c r="BH237" s="35"/>
      <c r="BK237" s="35"/>
    </row>
    <row r="238" spans="57:63" x14ac:dyDescent="0.25">
      <c r="BE238" s="35"/>
      <c r="BH238" s="35"/>
      <c r="BK238" s="35"/>
    </row>
    <row r="239" spans="57:63" x14ac:dyDescent="0.25">
      <c r="BE239" s="35"/>
      <c r="BH239" s="35"/>
      <c r="BK239" s="35"/>
    </row>
    <row r="240" spans="57:63" x14ac:dyDescent="0.25">
      <c r="BE240" s="35"/>
      <c r="BH240" s="35"/>
      <c r="BK240" s="35"/>
    </row>
    <row r="241" spans="57:63" x14ac:dyDescent="0.25">
      <c r="BE241" s="35"/>
      <c r="BH241" s="35"/>
      <c r="BK241" s="35"/>
    </row>
    <row r="242" spans="57:63" x14ac:dyDescent="0.25">
      <c r="BE242" s="35"/>
      <c r="BH242" s="35"/>
      <c r="BK242" s="35"/>
    </row>
    <row r="243" spans="57:63" x14ac:dyDescent="0.25">
      <c r="BE243" s="35"/>
      <c r="BH243" s="35"/>
      <c r="BK243" s="35"/>
    </row>
    <row r="244" spans="57:63" x14ac:dyDescent="0.25">
      <c r="BE244" s="35"/>
      <c r="BH244" s="35"/>
      <c r="BK244" s="35"/>
    </row>
    <row r="245" spans="57:63" x14ac:dyDescent="0.25">
      <c r="BE245" s="35"/>
      <c r="BH245" s="35"/>
      <c r="BK245" s="35"/>
    </row>
    <row r="246" spans="57:63" x14ac:dyDescent="0.25">
      <c r="BE246" s="35"/>
      <c r="BH246" s="35"/>
      <c r="BK246" s="35"/>
    </row>
    <row r="247" spans="57:63" x14ac:dyDescent="0.25">
      <c r="BE247" s="35"/>
      <c r="BH247" s="35"/>
      <c r="BK247" s="35"/>
    </row>
    <row r="248" spans="57:63" x14ac:dyDescent="0.25">
      <c r="BE248" s="35"/>
      <c r="BH248" s="35"/>
      <c r="BK248" s="35"/>
    </row>
    <row r="249" spans="57:63" x14ac:dyDescent="0.25">
      <c r="BE249" s="35"/>
      <c r="BH249" s="35"/>
      <c r="BK249" s="35"/>
    </row>
    <row r="250" spans="57:63" x14ac:dyDescent="0.25">
      <c r="BE250" s="35"/>
      <c r="BH250" s="35"/>
      <c r="BK250" s="35"/>
    </row>
    <row r="251" spans="57:63" x14ac:dyDescent="0.25">
      <c r="BE251" s="35"/>
      <c r="BH251" s="35"/>
      <c r="BK251" s="35"/>
    </row>
    <row r="252" spans="57:63" x14ac:dyDescent="0.25">
      <c r="BE252" s="35"/>
      <c r="BH252" s="35"/>
      <c r="BK252" s="35"/>
    </row>
    <row r="253" spans="57:63" x14ac:dyDescent="0.25">
      <c r="BE253" s="35"/>
      <c r="BH253" s="35"/>
      <c r="BK253" s="35"/>
    </row>
    <row r="254" spans="57:63" x14ac:dyDescent="0.25">
      <c r="BE254" s="35"/>
      <c r="BH254" s="35"/>
      <c r="BK254" s="35"/>
    </row>
    <row r="255" spans="57:63" x14ac:dyDescent="0.25">
      <c r="BE255" s="35"/>
      <c r="BH255" s="35"/>
      <c r="BK255" s="35"/>
    </row>
    <row r="256" spans="57:63" x14ac:dyDescent="0.25">
      <c r="BE256" s="35"/>
      <c r="BH256" s="35"/>
      <c r="BK256" s="35"/>
    </row>
    <row r="257" spans="57:63" x14ac:dyDescent="0.25">
      <c r="BE257" s="35"/>
      <c r="BH257" s="35"/>
      <c r="BK257" s="35"/>
    </row>
    <row r="258" spans="57:63" x14ac:dyDescent="0.25">
      <c r="BE258" s="35"/>
      <c r="BH258" s="35"/>
      <c r="BK258" s="35"/>
    </row>
    <row r="259" spans="57:63" x14ac:dyDescent="0.25">
      <c r="BE259" s="35"/>
      <c r="BH259" s="35"/>
      <c r="BK259" s="35"/>
    </row>
    <row r="260" spans="57:63" x14ac:dyDescent="0.25">
      <c r="BE260" s="35"/>
      <c r="BH260" s="35"/>
      <c r="BK260" s="35"/>
    </row>
    <row r="261" spans="57:63" x14ac:dyDescent="0.25">
      <c r="BE261" s="35"/>
      <c r="BH261" s="35"/>
      <c r="BK261" s="35"/>
    </row>
    <row r="262" spans="57:63" x14ac:dyDescent="0.25">
      <c r="BE262" s="35"/>
      <c r="BH262" s="35"/>
      <c r="BK262" s="35"/>
    </row>
    <row r="263" spans="57:63" x14ac:dyDescent="0.25">
      <c r="BE263" s="35"/>
      <c r="BH263" s="35"/>
      <c r="BK263" s="35"/>
    </row>
    <row r="264" spans="57:63" x14ac:dyDescent="0.25">
      <c r="BE264" s="35"/>
      <c r="BH264" s="35"/>
      <c r="BK264" s="35"/>
    </row>
    <row r="265" spans="57:63" x14ac:dyDescent="0.25">
      <c r="BE265" s="35"/>
      <c r="BH265" s="35"/>
      <c r="BK265" s="35"/>
    </row>
    <row r="266" spans="57:63" x14ac:dyDescent="0.25">
      <c r="BE266" s="35"/>
      <c r="BH266" s="35"/>
      <c r="BK266" s="35"/>
    </row>
    <row r="267" spans="57:63" x14ac:dyDescent="0.25">
      <c r="BE267" s="35"/>
      <c r="BH267" s="35"/>
      <c r="BK267" s="35"/>
    </row>
    <row r="268" spans="57:63" x14ac:dyDescent="0.25">
      <c r="BE268" s="35"/>
      <c r="BH268" s="35"/>
      <c r="BK268" s="35"/>
    </row>
    <row r="269" spans="57:63" x14ac:dyDescent="0.25">
      <c r="BE269" s="35"/>
      <c r="BH269" s="35"/>
      <c r="BK269" s="35"/>
    </row>
    <row r="270" spans="57:63" x14ac:dyDescent="0.25">
      <c r="BE270" s="35"/>
      <c r="BH270" s="35"/>
      <c r="BK270" s="35"/>
    </row>
    <row r="271" spans="57:63" x14ac:dyDescent="0.25">
      <c r="BE271" s="35"/>
      <c r="BH271" s="35"/>
      <c r="BK271" s="35"/>
    </row>
    <row r="272" spans="57:63" x14ac:dyDescent="0.25">
      <c r="BE272" s="35"/>
      <c r="BH272" s="35"/>
      <c r="BK272" s="35"/>
    </row>
    <row r="273" spans="57:63" x14ac:dyDescent="0.25">
      <c r="BE273" s="35"/>
      <c r="BH273" s="35"/>
      <c r="BK273" s="35"/>
    </row>
    <row r="274" spans="57:63" x14ac:dyDescent="0.25">
      <c r="BE274" s="35"/>
      <c r="BH274" s="35"/>
      <c r="BK274" s="35"/>
    </row>
    <row r="275" spans="57:63" x14ac:dyDescent="0.25">
      <c r="BE275" s="35"/>
      <c r="BH275" s="35"/>
      <c r="BK275" s="35"/>
    </row>
    <row r="276" spans="57:63" x14ac:dyDescent="0.25">
      <c r="BE276" s="35"/>
      <c r="BH276" s="35"/>
      <c r="BK276" s="35"/>
    </row>
    <row r="277" spans="57:63" x14ac:dyDescent="0.25">
      <c r="BE277" s="35"/>
      <c r="BH277" s="35"/>
      <c r="BK277" s="35"/>
    </row>
    <row r="278" spans="57:63" x14ac:dyDescent="0.25">
      <c r="BE278" s="35"/>
      <c r="BH278" s="35"/>
      <c r="BK278" s="35"/>
    </row>
    <row r="279" spans="57:63" x14ac:dyDescent="0.25">
      <c r="BE279" s="35"/>
      <c r="BH279" s="35"/>
      <c r="BK279" s="35"/>
    </row>
    <row r="280" spans="57:63" x14ac:dyDescent="0.25">
      <c r="BE280" s="35"/>
      <c r="BH280" s="35"/>
      <c r="BK280" s="35"/>
    </row>
    <row r="281" spans="57:63" x14ac:dyDescent="0.25">
      <c r="BE281" s="35"/>
      <c r="BH281" s="35"/>
      <c r="BK281" s="35"/>
    </row>
    <row r="282" spans="57:63" x14ac:dyDescent="0.25">
      <c r="BE282" s="35"/>
      <c r="BH282" s="35"/>
      <c r="BK282" s="35"/>
    </row>
    <row r="283" spans="57:63" x14ac:dyDescent="0.25">
      <c r="BE283" s="35"/>
      <c r="BH283" s="35"/>
      <c r="BK283" s="35"/>
    </row>
    <row r="284" spans="57:63" x14ac:dyDescent="0.25">
      <c r="BE284" s="35"/>
      <c r="BH284" s="35"/>
      <c r="BK284" s="35"/>
    </row>
    <row r="285" spans="57:63" x14ac:dyDescent="0.25">
      <c r="BE285" s="35"/>
      <c r="BH285" s="35"/>
      <c r="BK285" s="35"/>
    </row>
    <row r="286" spans="57:63" x14ac:dyDescent="0.25">
      <c r="BE286" s="35"/>
      <c r="BH286" s="35"/>
      <c r="BK286" s="35"/>
    </row>
    <row r="287" spans="57:63" x14ac:dyDescent="0.25">
      <c r="BE287" s="35"/>
      <c r="BH287" s="35"/>
      <c r="BK287" s="35"/>
    </row>
    <row r="288" spans="57:63" x14ac:dyDescent="0.25">
      <c r="BE288" s="35"/>
      <c r="BH288" s="35"/>
      <c r="BK288" s="35"/>
    </row>
    <row r="289" spans="57:63" x14ac:dyDescent="0.25">
      <c r="BE289" s="35"/>
      <c r="BH289" s="35"/>
      <c r="BK289" s="35"/>
    </row>
    <row r="290" spans="57:63" x14ac:dyDescent="0.25">
      <c r="BE290" s="35"/>
      <c r="BH290" s="35"/>
      <c r="BK290" s="35"/>
    </row>
    <row r="291" spans="57:63" x14ac:dyDescent="0.25">
      <c r="BE291" s="35"/>
      <c r="BH291" s="35"/>
      <c r="BK291" s="35"/>
    </row>
    <row r="292" spans="57:63" x14ac:dyDescent="0.25">
      <c r="BE292" s="35"/>
      <c r="BH292" s="35"/>
      <c r="BK292" s="35"/>
    </row>
    <row r="293" spans="57:63" x14ac:dyDescent="0.25">
      <c r="BE293" s="35"/>
      <c r="BH293" s="35"/>
      <c r="BK293" s="35"/>
    </row>
    <row r="294" spans="57:63" x14ac:dyDescent="0.25">
      <c r="BE294" s="35"/>
      <c r="BH294" s="35"/>
      <c r="BK294" s="35"/>
    </row>
    <row r="295" spans="57:63" x14ac:dyDescent="0.25">
      <c r="BE295" s="35"/>
      <c r="BH295" s="35"/>
      <c r="BK295" s="35"/>
    </row>
    <row r="296" spans="57:63" x14ac:dyDescent="0.25">
      <c r="BE296" s="35"/>
      <c r="BH296" s="35"/>
      <c r="BK296" s="35"/>
    </row>
    <row r="297" spans="57:63" x14ac:dyDescent="0.25">
      <c r="BE297" s="35"/>
      <c r="BH297" s="35"/>
      <c r="BK297" s="35"/>
    </row>
    <row r="298" spans="57:63" x14ac:dyDescent="0.25">
      <c r="BE298" s="35"/>
      <c r="BH298" s="35"/>
      <c r="BK298" s="35"/>
    </row>
    <row r="299" spans="57:63" x14ac:dyDescent="0.25">
      <c r="BE299" s="35"/>
      <c r="BH299" s="35"/>
      <c r="BK299" s="35"/>
    </row>
    <row r="300" spans="57:63" x14ac:dyDescent="0.25">
      <c r="BE300" s="35"/>
      <c r="BH300" s="35"/>
      <c r="BK300" s="35"/>
    </row>
    <row r="301" spans="57:63" x14ac:dyDescent="0.25">
      <c r="BE301" s="35"/>
      <c r="BH301" s="35"/>
      <c r="BK301" s="35"/>
    </row>
    <row r="302" spans="57:63" x14ac:dyDescent="0.25">
      <c r="BE302" s="35"/>
      <c r="BH302" s="35"/>
      <c r="BK302" s="35"/>
    </row>
    <row r="303" spans="57:63" x14ac:dyDescent="0.25">
      <c r="BE303" s="35"/>
      <c r="BH303" s="35"/>
      <c r="BK303" s="35"/>
    </row>
    <row r="304" spans="57:63" x14ac:dyDescent="0.25">
      <c r="BE304" s="35"/>
      <c r="BH304" s="35"/>
      <c r="BK304" s="35"/>
    </row>
    <row r="305" spans="57:63" x14ac:dyDescent="0.25">
      <c r="BE305" s="35"/>
      <c r="BH305" s="35"/>
      <c r="BK305" s="35"/>
    </row>
    <row r="306" spans="57:63" x14ac:dyDescent="0.25">
      <c r="BE306" s="35"/>
      <c r="BH306" s="35"/>
      <c r="BK306" s="35"/>
    </row>
    <row r="307" spans="57:63" x14ac:dyDescent="0.25">
      <c r="BE307" s="35"/>
      <c r="BH307" s="35"/>
      <c r="BK307" s="35"/>
    </row>
    <row r="308" spans="57:63" x14ac:dyDescent="0.25">
      <c r="BE308" s="35"/>
      <c r="BH308" s="35"/>
      <c r="BK308" s="35"/>
    </row>
    <row r="309" spans="57:63" x14ac:dyDescent="0.25">
      <c r="BE309" s="35"/>
      <c r="BH309" s="35"/>
      <c r="BK309" s="35"/>
    </row>
    <row r="310" spans="57:63" x14ac:dyDescent="0.25">
      <c r="BE310" s="35"/>
      <c r="BH310" s="35"/>
      <c r="BK310" s="35"/>
    </row>
    <row r="311" spans="57:63" x14ac:dyDescent="0.25">
      <c r="BE311" s="35"/>
      <c r="BH311" s="35"/>
      <c r="BK311" s="35"/>
    </row>
    <row r="312" spans="57:63" x14ac:dyDescent="0.25">
      <c r="BE312" s="35"/>
      <c r="BH312" s="35"/>
      <c r="BK312" s="35"/>
    </row>
    <row r="313" spans="57:63" x14ac:dyDescent="0.25">
      <c r="BE313" s="35"/>
      <c r="BH313" s="35"/>
      <c r="BK313" s="35"/>
    </row>
    <row r="314" spans="57:63" x14ac:dyDescent="0.25">
      <c r="BE314" s="35"/>
      <c r="BH314" s="35"/>
      <c r="BK314" s="35"/>
    </row>
    <row r="315" spans="57:63" x14ac:dyDescent="0.25">
      <c r="BE315" s="35"/>
      <c r="BH315" s="35"/>
      <c r="BK315" s="35"/>
    </row>
    <row r="316" spans="57:63" x14ac:dyDescent="0.25">
      <c r="BE316" s="35"/>
      <c r="BH316" s="35"/>
      <c r="BK316" s="35"/>
    </row>
    <row r="317" spans="57:63" x14ac:dyDescent="0.25">
      <c r="BE317" s="35"/>
      <c r="BH317" s="35"/>
      <c r="BK317" s="35"/>
    </row>
    <row r="318" spans="57:63" x14ac:dyDescent="0.25">
      <c r="BE318" s="35"/>
      <c r="BH318" s="35"/>
      <c r="BK318" s="35"/>
    </row>
    <row r="319" spans="57:63" x14ac:dyDescent="0.25">
      <c r="BE319" s="35"/>
      <c r="BH319" s="35"/>
      <c r="BK319" s="35"/>
    </row>
    <row r="320" spans="57:63" x14ac:dyDescent="0.25">
      <c r="BE320" s="35"/>
      <c r="BH320" s="35"/>
      <c r="BK320" s="35"/>
    </row>
    <row r="321" spans="57:63" x14ac:dyDescent="0.25">
      <c r="BE321" s="35"/>
      <c r="BH321" s="35"/>
      <c r="BK321" s="35"/>
    </row>
    <row r="322" spans="57:63" x14ac:dyDescent="0.25">
      <c r="BE322" s="35"/>
      <c r="BH322" s="35"/>
      <c r="BK322" s="35"/>
    </row>
    <row r="323" spans="57:63" x14ac:dyDescent="0.25">
      <c r="BE323" s="35"/>
      <c r="BH323" s="35"/>
      <c r="BK323" s="35"/>
    </row>
    <row r="324" spans="57:63" x14ac:dyDescent="0.25">
      <c r="BE324" s="35"/>
      <c r="BH324" s="35"/>
      <c r="BK324" s="35"/>
    </row>
    <row r="325" spans="57:63" x14ac:dyDescent="0.25">
      <c r="BE325" s="35"/>
      <c r="BH325" s="35"/>
      <c r="BK325" s="35"/>
    </row>
    <row r="326" spans="57:63" x14ac:dyDescent="0.25">
      <c r="BE326" s="35"/>
      <c r="BH326" s="35"/>
      <c r="BK326" s="35"/>
    </row>
    <row r="327" spans="57:63" x14ac:dyDescent="0.25">
      <c r="BE327" s="35"/>
      <c r="BH327" s="35"/>
      <c r="BK327" s="35"/>
    </row>
    <row r="328" spans="57:63" x14ac:dyDescent="0.25">
      <c r="BE328" s="35"/>
      <c r="BH328" s="35"/>
      <c r="BK328" s="35"/>
    </row>
    <row r="329" spans="57:63" x14ac:dyDescent="0.25">
      <c r="BE329" s="35"/>
      <c r="BH329" s="35"/>
      <c r="BK329" s="35"/>
    </row>
    <row r="330" spans="57:63" x14ac:dyDescent="0.25">
      <c r="BE330" s="35"/>
      <c r="BH330" s="35"/>
      <c r="BK330" s="35"/>
    </row>
    <row r="331" spans="57:63" x14ac:dyDescent="0.25">
      <c r="BE331" s="35"/>
      <c r="BH331" s="35"/>
      <c r="BK331" s="35"/>
    </row>
    <row r="332" spans="57:63" x14ac:dyDescent="0.25">
      <c r="BE332" s="35"/>
      <c r="BH332" s="35"/>
      <c r="BK332" s="35"/>
    </row>
    <row r="333" spans="57:63" x14ac:dyDescent="0.25">
      <c r="BE333" s="35"/>
      <c r="BH333" s="35"/>
      <c r="BK333" s="35"/>
    </row>
    <row r="334" spans="57:63" x14ac:dyDescent="0.25">
      <c r="BE334" s="35"/>
      <c r="BH334" s="35"/>
      <c r="BK334" s="35"/>
    </row>
    <row r="335" spans="57:63" x14ac:dyDescent="0.25">
      <c r="BE335" s="35"/>
      <c r="BH335" s="35"/>
      <c r="BK335" s="35"/>
    </row>
    <row r="336" spans="57:63" x14ac:dyDescent="0.25">
      <c r="BE336" s="35"/>
      <c r="BH336" s="35"/>
      <c r="BK336" s="35"/>
    </row>
    <row r="337" spans="57:63" x14ac:dyDescent="0.25">
      <c r="BE337" s="35"/>
      <c r="BH337" s="35"/>
      <c r="BK337" s="35"/>
    </row>
    <row r="338" spans="57:63" x14ac:dyDescent="0.25">
      <c r="BE338" s="35"/>
      <c r="BH338" s="35"/>
      <c r="BK338" s="35"/>
    </row>
    <row r="339" spans="57:63" x14ac:dyDescent="0.25">
      <c r="BE339" s="35"/>
      <c r="BH339" s="35"/>
      <c r="BK339" s="35"/>
    </row>
    <row r="340" spans="57:63" x14ac:dyDescent="0.25">
      <c r="BE340" s="35"/>
      <c r="BH340" s="35"/>
      <c r="BK340" s="35"/>
    </row>
    <row r="341" spans="57:63" x14ac:dyDescent="0.25">
      <c r="BE341" s="35"/>
      <c r="BH341" s="35"/>
      <c r="BK341" s="35"/>
    </row>
    <row r="342" spans="57:63" x14ac:dyDescent="0.25">
      <c r="BE342" s="35"/>
      <c r="BH342" s="35"/>
      <c r="BK342" s="35"/>
    </row>
    <row r="343" spans="57:63" x14ac:dyDescent="0.25">
      <c r="BE343" s="35"/>
      <c r="BH343" s="35"/>
      <c r="BK343" s="35"/>
    </row>
    <row r="344" spans="57:63" x14ac:dyDescent="0.25">
      <c r="BE344" s="35"/>
      <c r="BH344" s="35"/>
      <c r="BK344" s="35"/>
    </row>
    <row r="345" spans="57:63" x14ac:dyDescent="0.25">
      <c r="BE345" s="35"/>
      <c r="BH345" s="35"/>
      <c r="BK345" s="35"/>
    </row>
    <row r="346" spans="57:63" x14ac:dyDescent="0.25">
      <c r="BE346" s="35"/>
      <c r="BH346" s="35"/>
      <c r="BK346" s="35"/>
    </row>
    <row r="347" spans="57:63" x14ac:dyDescent="0.25">
      <c r="BE347" s="35"/>
      <c r="BH347" s="35"/>
      <c r="BK347" s="35"/>
    </row>
    <row r="348" spans="57:63" x14ac:dyDescent="0.25">
      <c r="BE348" s="35"/>
      <c r="BH348" s="35"/>
      <c r="BK348" s="35"/>
    </row>
    <row r="349" spans="57:63" x14ac:dyDescent="0.25">
      <c r="BE349" s="35"/>
      <c r="BH349" s="35"/>
      <c r="BK349" s="35"/>
    </row>
    <row r="350" spans="57:63" x14ac:dyDescent="0.25">
      <c r="BE350" s="35"/>
      <c r="BH350" s="35"/>
      <c r="BK350" s="35"/>
    </row>
    <row r="351" spans="57:63" x14ac:dyDescent="0.25">
      <c r="BE351" s="35"/>
      <c r="BH351" s="35"/>
      <c r="BK351" s="35"/>
    </row>
    <row r="352" spans="57:63" x14ac:dyDescent="0.25">
      <c r="BE352" s="35"/>
      <c r="BH352" s="35"/>
      <c r="BK352" s="35"/>
    </row>
    <row r="353" spans="57:63" x14ac:dyDescent="0.25">
      <c r="BE353" s="35"/>
      <c r="BH353" s="35"/>
      <c r="BK353" s="35"/>
    </row>
    <row r="354" spans="57:63" x14ac:dyDescent="0.25">
      <c r="BE354" s="35"/>
      <c r="BH354" s="35"/>
      <c r="BK354" s="35"/>
    </row>
    <row r="355" spans="57:63" x14ac:dyDescent="0.25">
      <c r="BE355" s="35"/>
      <c r="BH355" s="35"/>
      <c r="BK355" s="35"/>
    </row>
    <row r="356" spans="57:63" x14ac:dyDescent="0.25">
      <c r="BE356" s="35"/>
      <c r="BH356" s="35"/>
      <c r="BK356" s="35"/>
    </row>
    <row r="357" spans="57:63" x14ac:dyDescent="0.25">
      <c r="BE357" s="35"/>
      <c r="BH357" s="35"/>
      <c r="BK357" s="35"/>
    </row>
    <row r="358" spans="57:63" x14ac:dyDescent="0.25">
      <c r="BE358" s="35"/>
      <c r="BH358" s="35"/>
      <c r="BK358" s="35"/>
    </row>
    <row r="359" spans="57:63" x14ac:dyDescent="0.25">
      <c r="BE359" s="35"/>
      <c r="BH359" s="35"/>
      <c r="BK359" s="35"/>
    </row>
    <row r="360" spans="57:63" x14ac:dyDescent="0.25">
      <c r="BE360" s="35"/>
      <c r="BH360" s="35"/>
      <c r="BK360" s="35"/>
    </row>
    <row r="361" spans="57:63" x14ac:dyDescent="0.25">
      <c r="BE361" s="35"/>
      <c r="BH361" s="35"/>
      <c r="BK361" s="35"/>
    </row>
    <row r="362" spans="57:63" x14ac:dyDescent="0.25">
      <c r="BE362" s="35"/>
      <c r="BH362" s="35"/>
      <c r="BK362" s="35"/>
    </row>
    <row r="363" spans="57:63" x14ac:dyDescent="0.25">
      <c r="BE363" s="35"/>
      <c r="BH363" s="35"/>
      <c r="BK363" s="35"/>
    </row>
    <row r="364" spans="57:63" x14ac:dyDescent="0.25">
      <c r="BE364" s="35"/>
      <c r="BH364" s="35"/>
      <c r="BK364" s="35"/>
    </row>
    <row r="365" spans="57:63" x14ac:dyDescent="0.25">
      <c r="BE365" s="35"/>
      <c r="BH365" s="35"/>
      <c r="BK365" s="35"/>
    </row>
    <row r="366" spans="57:63" x14ac:dyDescent="0.25">
      <c r="BE366" s="35"/>
      <c r="BH366" s="35"/>
      <c r="BK366" s="35"/>
    </row>
    <row r="367" spans="57:63" x14ac:dyDescent="0.25">
      <c r="BE367" s="35"/>
      <c r="BH367" s="35"/>
      <c r="BK367" s="35"/>
    </row>
    <row r="368" spans="57:63" x14ac:dyDescent="0.25">
      <c r="BE368" s="35"/>
      <c r="BH368" s="35"/>
      <c r="BK368" s="35"/>
    </row>
    <row r="369" spans="57:63" x14ac:dyDescent="0.25">
      <c r="BE369" s="35"/>
      <c r="BH369" s="35"/>
      <c r="BK369" s="35"/>
    </row>
    <row r="370" spans="57:63" x14ac:dyDescent="0.25">
      <c r="BE370" s="35"/>
      <c r="BH370" s="35"/>
      <c r="BK370" s="35"/>
    </row>
    <row r="371" spans="57:63" x14ac:dyDescent="0.25">
      <c r="BE371" s="35"/>
      <c r="BH371" s="35"/>
      <c r="BK371" s="35"/>
    </row>
    <row r="372" spans="57:63" x14ac:dyDescent="0.25">
      <c r="BE372" s="35"/>
      <c r="BH372" s="35"/>
      <c r="BK372" s="35"/>
    </row>
    <row r="373" spans="57:63" x14ac:dyDescent="0.25">
      <c r="BE373" s="35"/>
      <c r="BH373" s="35"/>
      <c r="BK373" s="35"/>
    </row>
    <row r="374" spans="57:63" x14ac:dyDescent="0.25">
      <c r="BE374" s="35"/>
      <c r="BH374" s="35"/>
      <c r="BK374" s="35"/>
    </row>
    <row r="375" spans="57:63" x14ac:dyDescent="0.25">
      <c r="BE375" s="35"/>
      <c r="BH375" s="35"/>
      <c r="BK375" s="35"/>
    </row>
    <row r="376" spans="57:63" x14ac:dyDescent="0.25">
      <c r="BE376" s="35"/>
      <c r="BH376" s="35"/>
      <c r="BK376" s="35"/>
    </row>
    <row r="377" spans="57:63" x14ac:dyDescent="0.25">
      <c r="BE377" s="35"/>
      <c r="BH377" s="35"/>
      <c r="BK377" s="35"/>
    </row>
    <row r="378" spans="57:63" x14ac:dyDescent="0.25">
      <c r="BE378" s="35"/>
      <c r="BH378" s="35"/>
      <c r="BK378" s="35"/>
    </row>
    <row r="379" spans="57:63" x14ac:dyDescent="0.25">
      <c r="BE379" s="35"/>
      <c r="BH379" s="35"/>
      <c r="BK379" s="35"/>
    </row>
    <row r="380" spans="57:63" x14ac:dyDescent="0.25">
      <c r="BE380" s="35"/>
      <c r="BH380" s="35"/>
      <c r="BK380" s="35"/>
    </row>
    <row r="381" spans="57:63" x14ac:dyDescent="0.25">
      <c r="BE381" s="35"/>
      <c r="BH381" s="35"/>
      <c r="BK381" s="35"/>
    </row>
    <row r="382" spans="57:63" x14ac:dyDescent="0.25">
      <c r="BE382" s="35"/>
      <c r="BH382" s="35"/>
      <c r="BK382" s="35"/>
    </row>
    <row r="383" spans="57:63" x14ac:dyDescent="0.25">
      <c r="BE383" s="35"/>
      <c r="BH383" s="35"/>
      <c r="BK383" s="35"/>
    </row>
    <row r="384" spans="57:63" x14ac:dyDescent="0.25">
      <c r="BE384" s="35"/>
      <c r="BH384" s="35"/>
      <c r="BK384" s="35"/>
    </row>
    <row r="385" spans="57:63" x14ac:dyDescent="0.25">
      <c r="BE385" s="35"/>
      <c r="BH385" s="35"/>
      <c r="BK385" s="35"/>
    </row>
    <row r="386" spans="57:63" x14ac:dyDescent="0.25">
      <c r="BE386" s="35"/>
      <c r="BH386" s="35"/>
      <c r="BK386" s="35"/>
    </row>
    <row r="387" spans="57:63" x14ac:dyDescent="0.25">
      <c r="BE387" s="35"/>
      <c r="BH387" s="35"/>
      <c r="BK387" s="35"/>
    </row>
    <row r="388" spans="57:63" x14ac:dyDescent="0.25">
      <c r="BE388" s="35"/>
      <c r="BH388" s="35"/>
      <c r="BK388" s="35"/>
    </row>
    <row r="389" spans="57:63" x14ac:dyDescent="0.25">
      <c r="BE389" s="35"/>
      <c r="BH389" s="35"/>
      <c r="BK389" s="35"/>
    </row>
    <row r="390" spans="57:63" x14ac:dyDescent="0.25">
      <c r="BE390" s="35"/>
      <c r="BH390" s="35"/>
      <c r="BK390" s="35"/>
    </row>
    <row r="391" spans="57:63" x14ac:dyDescent="0.25">
      <c r="BE391" s="35"/>
      <c r="BH391" s="35"/>
      <c r="BK391" s="35"/>
    </row>
    <row r="392" spans="57:63" x14ac:dyDescent="0.25">
      <c r="BE392" s="35"/>
      <c r="BH392" s="35"/>
      <c r="BK392" s="35"/>
    </row>
    <row r="393" spans="57:63" x14ac:dyDescent="0.25">
      <c r="BE393" s="35"/>
      <c r="BH393" s="35"/>
      <c r="BK393" s="35"/>
    </row>
    <row r="394" spans="57:63" x14ac:dyDescent="0.25">
      <c r="BE394" s="35"/>
      <c r="BH394" s="35"/>
      <c r="BK394" s="35"/>
    </row>
    <row r="395" spans="57:63" x14ac:dyDescent="0.25">
      <c r="BE395" s="35"/>
      <c r="BH395" s="35"/>
      <c r="BK395" s="35"/>
    </row>
    <row r="396" spans="57:63" x14ac:dyDescent="0.25">
      <c r="BE396" s="35"/>
      <c r="BH396" s="35"/>
      <c r="BK396" s="35"/>
    </row>
    <row r="397" spans="57:63" x14ac:dyDescent="0.25">
      <c r="BE397" s="35"/>
      <c r="BH397" s="35"/>
      <c r="BK397" s="35"/>
    </row>
    <row r="398" spans="57:63" x14ac:dyDescent="0.25">
      <c r="BE398" s="35"/>
      <c r="BH398" s="35"/>
      <c r="BK398" s="35"/>
    </row>
    <row r="399" spans="57:63" x14ac:dyDescent="0.25">
      <c r="BE399" s="35"/>
      <c r="BH399" s="35"/>
      <c r="BK399" s="35"/>
    </row>
    <row r="400" spans="57:63" x14ac:dyDescent="0.25">
      <c r="BE400" s="35"/>
      <c r="BH400" s="35"/>
      <c r="BK400" s="35"/>
    </row>
    <row r="401" spans="57:63" x14ac:dyDescent="0.25">
      <c r="BE401" s="35"/>
      <c r="BH401" s="35"/>
      <c r="BK401" s="35"/>
    </row>
    <row r="402" spans="57:63" x14ac:dyDescent="0.25">
      <c r="BE402" s="35"/>
      <c r="BH402" s="35"/>
      <c r="BK402" s="35"/>
    </row>
    <row r="403" spans="57:63" x14ac:dyDescent="0.25">
      <c r="BE403" s="35"/>
      <c r="BH403" s="35"/>
      <c r="BK403" s="35"/>
    </row>
    <row r="404" spans="57:63" x14ac:dyDescent="0.25">
      <c r="BE404" s="35"/>
      <c r="BH404" s="35"/>
      <c r="BK404" s="35"/>
    </row>
    <row r="405" spans="57:63" x14ac:dyDescent="0.25">
      <c r="BE405" s="35"/>
      <c r="BH405" s="35"/>
      <c r="BK405" s="35"/>
    </row>
    <row r="406" spans="57:63" x14ac:dyDescent="0.25">
      <c r="BE406" s="35"/>
      <c r="BH406" s="35"/>
      <c r="BK406" s="35"/>
    </row>
    <row r="407" spans="57:63" x14ac:dyDescent="0.25">
      <c r="BE407" s="35"/>
      <c r="BH407" s="35"/>
      <c r="BK407" s="35"/>
    </row>
    <row r="408" spans="57:63" x14ac:dyDescent="0.25">
      <c r="BE408" s="35"/>
      <c r="BH408" s="35"/>
      <c r="BK408" s="35"/>
    </row>
    <row r="409" spans="57:63" x14ac:dyDescent="0.25">
      <c r="BE409" s="35"/>
      <c r="BH409" s="35"/>
      <c r="BK409" s="35"/>
    </row>
    <row r="410" spans="57:63" x14ac:dyDescent="0.25">
      <c r="BE410" s="35"/>
      <c r="BH410" s="35"/>
      <c r="BK410" s="35"/>
    </row>
    <row r="411" spans="57:63" x14ac:dyDescent="0.25">
      <c r="BE411" s="35"/>
      <c r="BH411" s="35"/>
      <c r="BK411" s="35"/>
    </row>
    <row r="412" spans="57:63" x14ac:dyDescent="0.25">
      <c r="BE412" s="35"/>
      <c r="BH412" s="35"/>
      <c r="BK412" s="35"/>
    </row>
    <row r="413" spans="57:63" x14ac:dyDescent="0.25">
      <c r="BE413" s="35"/>
      <c r="BH413" s="35"/>
      <c r="BK413" s="35"/>
    </row>
    <row r="414" spans="57:63" x14ac:dyDescent="0.25">
      <c r="BE414" s="35"/>
      <c r="BH414" s="35"/>
      <c r="BK414" s="35"/>
    </row>
    <row r="415" spans="57:63" x14ac:dyDescent="0.25">
      <c r="BE415" s="35"/>
      <c r="BH415" s="35"/>
      <c r="BK415" s="35"/>
    </row>
    <row r="416" spans="57:63" x14ac:dyDescent="0.25">
      <c r="BE416" s="35"/>
      <c r="BH416" s="35"/>
      <c r="BK416" s="35"/>
    </row>
    <row r="417" spans="57:63" x14ac:dyDescent="0.25">
      <c r="BE417" s="35"/>
      <c r="BH417" s="35"/>
      <c r="BK417" s="35"/>
    </row>
    <row r="418" spans="57:63" x14ac:dyDescent="0.25">
      <c r="BE418" s="35"/>
      <c r="BH418" s="35"/>
      <c r="BK418" s="35"/>
    </row>
    <row r="419" spans="57:63" x14ac:dyDescent="0.25">
      <c r="BE419" s="35"/>
      <c r="BH419" s="35"/>
      <c r="BK419" s="35"/>
    </row>
    <row r="420" spans="57:63" x14ac:dyDescent="0.25">
      <c r="BE420" s="35"/>
      <c r="BH420" s="35"/>
      <c r="BK420" s="35"/>
    </row>
    <row r="421" spans="57:63" x14ac:dyDescent="0.25">
      <c r="BE421" s="35"/>
      <c r="BH421" s="35"/>
      <c r="BK421" s="35"/>
    </row>
    <row r="422" spans="57:63" x14ac:dyDescent="0.25">
      <c r="BE422" s="35"/>
      <c r="BH422" s="35"/>
      <c r="BK422" s="35"/>
    </row>
    <row r="423" spans="57:63" x14ac:dyDescent="0.25">
      <c r="BE423" s="35"/>
      <c r="BH423" s="35"/>
      <c r="BK423" s="35"/>
    </row>
    <row r="424" spans="57:63" x14ac:dyDescent="0.25">
      <c r="BE424" s="35"/>
      <c r="BH424" s="35"/>
      <c r="BK424" s="35"/>
    </row>
    <row r="425" spans="57:63" x14ac:dyDescent="0.25">
      <c r="BE425" s="35"/>
      <c r="BH425" s="35"/>
      <c r="BK425" s="35"/>
    </row>
    <row r="426" spans="57:63" x14ac:dyDescent="0.25">
      <c r="BE426" s="35"/>
      <c r="BH426" s="35"/>
      <c r="BK426" s="35"/>
    </row>
    <row r="427" spans="57:63" x14ac:dyDescent="0.25">
      <c r="BE427" s="35"/>
      <c r="BH427" s="35"/>
      <c r="BK427" s="35"/>
    </row>
    <row r="428" spans="57:63" x14ac:dyDescent="0.25">
      <c r="BE428" s="35"/>
      <c r="BH428" s="35"/>
      <c r="BK428" s="35"/>
    </row>
    <row r="429" spans="57:63" x14ac:dyDescent="0.25">
      <c r="BE429" s="35"/>
      <c r="BH429" s="35"/>
      <c r="BK429" s="35"/>
    </row>
    <row r="430" spans="57:63" x14ac:dyDescent="0.25">
      <c r="BE430" s="35"/>
      <c r="BH430" s="35"/>
      <c r="BK430" s="35"/>
    </row>
    <row r="431" spans="57:63" x14ac:dyDescent="0.25">
      <c r="BE431" s="35"/>
      <c r="BH431" s="35"/>
      <c r="BK431" s="35"/>
    </row>
    <row r="432" spans="57:63" x14ac:dyDescent="0.25">
      <c r="BE432" s="35"/>
      <c r="BH432" s="35"/>
      <c r="BK432" s="35"/>
    </row>
    <row r="433" spans="57:63" x14ac:dyDescent="0.25">
      <c r="BE433" s="35"/>
      <c r="BH433" s="35"/>
      <c r="BK433" s="35"/>
    </row>
    <row r="434" spans="57:63" x14ac:dyDescent="0.25">
      <c r="BE434" s="35"/>
      <c r="BH434" s="35"/>
      <c r="BK434" s="35"/>
    </row>
    <row r="435" spans="57:63" x14ac:dyDescent="0.25">
      <c r="BE435" s="35"/>
      <c r="BH435" s="35"/>
      <c r="BK435" s="35"/>
    </row>
    <row r="436" spans="57:63" x14ac:dyDescent="0.25">
      <c r="BE436" s="35"/>
      <c r="BH436" s="35"/>
      <c r="BK436" s="35"/>
    </row>
    <row r="437" spans="57:63" x14ac:dyDescent="0.25">
      <c r="BE437" s="35"/>
      <c r="BH437" s="35"/>
      <c r="BK437" s="35"/>
    </row>
    <row r="438" spans="57:63" x14ac:dyDescent="0.25">
      <c r="BE438" s="35"/>
      <c r="BH438" s="35"/>
      <c r="BK438" s="35"/>
    </row>
    <row r="439" spans="57:63" x14ac:dyDescent="0.25">
      <c r="BE439" s="35"/>
      <c r="BH439" s="35"/>
      <c r="BK439" s="35"/>
    </row>
    <row r="440" spans="57:63" x14ac:dyDescent="0.25">
      <c r="BE440" s="35"/>
      <c r="BH440" s="35"/>
      <c r="BK440" s="35"/>
    </row>
    <row r="441" spans="57:63" x14ac:dyDescent="0.25">
      <c r="BE441" s="35"/>
      <c r="BH441" s="35"/>
      <c r="BK441" s="35"/>
    </row>
    <row r="442" spans="57:63" x14ac:dyDescent="0.25">
      <c r="BE442" s="35"/>
      <c r="BH442" s="35"/>
      <c r="BK442" s="35"/>
    </row>
    <row r="443" spans="57:63" x14ac:dyDescent="0.25">
      <c r="BE443" s="35"/>
      <c r="BH443" s="35"/>
      <c r="BK443" s="35"/>
    </row>
    <row r="444" spans="57:63" x14ac:dyDescent="0.25">
      <c r="BE444" s="35"/>
      <c r="BH444" s="35"/>
      <c r="BK444" s="35"/>
    </row>
    <row r="445" spans="57:63" x14ac:dyDescent="0.25">
      <c r="BE445" s="35"/>
      <c r="BH445" s="35"/>
      <c r="BK445" s="35"/>
    </row>
    <row r="446" spans="57:63" x14ac:dyDescent="0.25">
      <c r="BE446" s="35"/>
      <c r="BH446" s="35"/>
      <c r="BK446" s="35"/>
    </row>
    <row r="447" spans="57:63" x14ac:dyDescent="0.25">
      <c r="BE447" s="35"/>
      <c r="BH447" s="35"/>
      <c r="BK447" s="35"/>
    </row>
    <row r="448" spans="57:63" x14ac:dyDescent="0.25">
      <c r="BE448" s="35"/>
      <c r="BH448" s="35"/>
      <c r="BK448" s="35"/>
    </row>
    <row r="449" spans="57:63" x14ac:dyDescent="0.25">
      <c r="BE449" s="35"/>
      <c r="BH449" s="35"/>
      <c r="BK449" s="35"/>
    </row>
    <row r="450" spans="57:63" x14ac:dyDescent="0.25">
      <c r="BE450" s="35"/>
      <c r="BH450" s="35"/>
      <c r="BK450" s="35"/>
    </row>
    <row r="451" spans="57:63" x14ac:dyDescent="0.25">
      <c r="BE451" s="35"/>
      <c r="BH451" s="35"/>
      <c r="BK451" s="35"/>
    </row>
    <row r="452" spans="57:63" x14ac:dyDescent="0.25">
      <c r="BE452" s="35"/>
      <c r="BH452" s="35"/>
      <c r="BK452" s="35"/>
    </row>
    <row r="453" spans="57:63" x14ac:dyDescent="0.25">
      <c r="BE453" s="35"/>
      <c r="BH453" s="35"/>
      <c r="BK453" s="35"/>
    </row>
    <row r="454" spans="57:63" x14ac:dyDescent="0.25">
      <c r="BE454" s="35"/>
      <c r="BH454" s="35"/>
      <c r="BK454" s="35"/>
    </row>
    <row r="455" spans="57:63" x14ac:dyDescent="0.25">
      <c r="BE455" s="35"/>
      <c r="BH455" s="35"/>
      <c r="BK455" s="35"/>
    </row>
    <row r="456" spans="57:63" x14ac:dyDescent="0.25">
      <c r="BE456" s="35"/>
      <c r="BH456" s="35"/>
      <c r="BK456" s="35"/>
    </row>
    <row r="457" spans="57:63" x14ac:dyDescent="0.25">
      <c r="BE457" s="35"/>
      <c r="BH457" s="35"/>
      <c r="BK457" s="35"/>
    </row>
    <row r="458" spans="57:63" x14ac:dyDescent="0.25">
      <c r="BE458" s="35"/>
      <c r="BH458" s="35"/>
      <c r="BK458" s="35"/>
    </row>
    <row r="459" spans="57:63" x14ac:dyDescent="0.25">
      <c r="BE459" s="35"/>
      <c r="BH459" s="35"/>
      <c r="BK459" s="35"/>
    </row>
    <row r="460" spans="57:63" x14ac:dyDescent="0.25">
      <c r="BE460" s="35"/>
      <c r="BH460" s="35"/>
      <c r="BK460" s="35"/>
    </row>
    <row r="461" spans="57:63" x14ac:dyDescent="0.25">
      <c r="BE461" s="35"/>
      <c r="BH461" s="35"/>
      <c r="BK461" s="35"/>
    </row>
    <row r="462" spans="57:63" x14ac:dyDescent="0.25">
      <c r="BE462" s="35"/>
      <c r="BH462" s="35"/>
      <c r="BK462" s="35"/>
    </row>
    <row r="463" spans="57:63" x14ac:dyDescent="0.25">
      <c r="BE463" s="35"/>
      <c r="BH463" s="35"/>
      <c r="BK463" s="35"/>
    </row>
    <row r="464" spans="57:63" x14ac:dyDescent="0.25">
      <c r="BE464" s="35"/>
      <c r="BH464" s="35"/>
      <c r="BK464" s="35"/>
    </row>
    <row r="465" spans="57:63" x14ac:dyDescent="0.25">
      <c r="BE465" s="35"/>
      <c r="BH465" s="35"/>
      <c r="BK465" s="35"/>
    </row>
    <row r="466" spans="57:63" x14ac:dyDescent="0.25">
      <c r="BE466" s="35"/>
      <c r="BH466" s="35"/>
      <c r="BK466" s="35"/>
    </row>
    <row r="467" spans="57:63" x14ac:dyDescent="0.25">
      <c r="BE467" s="35"/>
      <c r="BH467" s="35"/>
      <c r="BK467" s="35"/>
    </row>
    <row r="468" spans="57:63" x14ac:dyDescent="0.25">
      <c r="BE468" s="35"/>
      <c r="BH468" s="35"/>
      <c r="BK468" s="35"/>
    </row>
    <row r="469" spans="57:63" x14ac:dyDescent="0.25">
      <c r="BE469" s="35"/>
      <c r="BH469" s="35"/>
      <c r="BK469" s="35"/>
    </row>
    <row r="470" spans="57:63" x14ac:dyDescent="0.25">
      <c r="BE470" s="35"/>
      <c r="BH470" s="35"/>
      <c r="BK470" s="35"/>
    </row>
    <row r="471" spans="57:63" x14ac:dyDescent="0.25">
      <c r="BE471" s="35"/>
      <c r="BH471" s="35"/>
      <c r="BK471" s="35"/>
    </row>
    <row r="472" spans="57:63" x14ac:dyDescent="0.25">
      <c r="BE472" s="35"/>
      <c r="BH472" s="35"/>
      <c r="BK472" s="35"/>
    </row>
    <row r="473" spans="57:63" x14ac:dyDescent="0.25">
      <c r="BE473" s="35"/>
      <c r="BH473" s="35"/>
      <c r="BK473" s="35"/>
    </row>
    <row r="474" spans="57:63" x14ac:dyDescent="0.25">
      <c r="BE474" s="35"/>
      <c r="BH474" s="35"/>
      <c r="BK474" s="35"/>
    </row>
    <row r="475" spans="57:63" x14ac:dyDescent="0.25">
      <c r="BE475" s="35"/>
      <c r="BH475" s="35"/>
      <c r="BK475" s="35"/>
    </row>
    <row r="476" spans="57:63" x14ac:dyDescent="0.25">
      <c r="BE476" s="35"/>
      <c r="BH476" s="35"/>
      <c r="BK476" s="35"/>
    </row>
    <row r="477" spans="57:63" x14ac:dyDescent="0.25">
      <c r="BE477" s="35"/>
      <c r="BH477" s="35"/>
      <c r="BK477" s="35"/>
    </row>
    <row r="478" spans="57:63" x14ac:dyDescent="0.25">
      <c r="BE478" s="35"/>
      <c r="BH478" s="35"/>
      <c r="BK478" s="35"/>
    </row>
    <row r="479" spans="57:63" x14ac:dyDescent="0.25">
      <c r="BE479" s="35"/>
      <c r="BH479" s="35"/>
      <c r="BK479" s="35"/>
    </row>
    <row r="480" spans="57:63" x14ac:dyDescent="0.25">
      <c r="BE480" s="35"/>
      <c r="BH480" s="35"/>
      <c r="BK480" s="35"/>
    </row>
    <row r="481" spans="57:63" x14ac:dyDescent="0.25">
      <c r="BE481" s="35"/>
      <c r="BH481" s="35"/>
      <c r="BK481" s="35"/>
    </row>
    <row r="482" spans="57:63" x14ac:dyDescent="0.25">
      <c r="BE482" s="35"/>
      <c r="BH482" s="35"/>
      <c r="BK482" s="35"/>
    </row>
    <row r="483" spans="57:63" x14ac:dyDescent="0.25">
      <c r="BE483" s="35"/>
      <c r="BH483" s="35"/>
      <c r="BK483" s="35"/>
    </row>
    <row r="484" spans="57:63" x14ac:dyDescent="0.25">
      <c r="BE484" s="35"/>
      <c r="BH484" s="35"/>
      <c r="BK484" s="35"/>
    </row>
    <row r="485" spans="57:63" x14ac:dyDescent="0.25">
      <c r="BE485" s="35"/>
      <c r="BH485" s="35"/>
      <c r="BK485" s="35"/>
    </row>
    <row r="486" spans="57:63" x14ac:dyDescent="0.25">
      <c r="BE486" s="35"/>
      <c r="BH486" s="35"/>
      <c r="BK486" s="35"/>
    </row>
    <row r="487" spans="57:63" x14ac:dyDescent="0.25">
      <c r="BE487" s="35"/>
      <c r="BH487" s="35"/>
      <c r="BK487" s="35"/>
    </row>
    <row r="488" spans="57:63" x14ac:dyDescent="0.25">
      <c r="BE488" s="35"/>
      <c r="BH488" s="35"/>
      <c r="BK488" s="35"/>
    </row>
    <row r="489" spans="57:63" x14ac:dyDescent="0.25">
      <c r="BE489" s="35"/>
      <c r="BH489" s="35"/>
      <c r="BK489" s="35"/>
    </row>
    <row r="490" spans="57:63" x14ac:dyDescent="0.25">
      <c r="BE490" s="35"/>
      <c r="BH490" s="35"/>
      <c r="BK490" s="35"/>
    </row>
    <row r="491" spans="57:63" x14ac:dyDescent="0.25">
      <c r="BE491" s="35"/>
      <c r="BH491" s="35"/>
      <c r="BK491" s="35"/>
    </row>
    <row r="492" spans="57:63" x14ac:dyDescent="0.25">
      <c r="BE492" s="35"/>
      <c r="BH492" s="35"/>
      <c r="BK492" s="35"/>
    </row>
    <row r="493" spans="57:63" x14ac:dyDescent="0.25">
      <c r="BE493" s="35"/>
      <c r="BH493" s="35"/>
      <c r="BK493" s="35"/>
    </row>
    <row r="494" spans="57:63" x14ac:dyDescent="0.25">
      <c r="BE494" s="35"/>
      <c r="BH494" s="35"/>
      <c r="BK494" s="35"/>
    </row>
    <row r="495" spans="57:63" x14ac:dyDescent="0.25">
      <c r="BE495" s="35"/>
      <c r="BH495" s="35"/>
      <c r="BK495" s="35"/>
    </row>
    <row r="496" spans="57:63" x14ac:dyDescent="0.25">
      <c r="BE496" s="35"/>
      <c r="BH496" s="35"/>
      <c r="BK496" s="35"/>
    </row>
    <row r="497" spans="57:63" x14ac:dyDescent="0.25">
      <c r="BE497" s="35"/>
      <c r="BH497" s="35"/>
      <c r="BK497" s="35"/>
    </row>
    <row r="498" spans="57:63" x14ac:dyDescent="0.25">
      <c r="BE498" s="35"/>
      <c r="BH498" s="35"/>
      <c r="BK498" s="35"/>
    </row>
    <row r="499" spans="57:63" x14ac:dyDescent="0.25">
      <c r="BE499" s="35"/>
      <c r="BH499" s="35"/>
      <c r="BK499" s="35"/>
    </row>
    <row r="500" spans="57:63" x14ac:dyDescent="0.25">
      <c r="BE500" s="35"/>
      <c r="BH500" s="35"/>
      <c r="BK500" s="35"/>
    </row>
    <row r="501" spans="57:63" x14ac:dyDescent="0.25">
      <c r="BE501" s="35"/>
      <c r="BH501" s="35"/>
      <c r="BK501" s="35"/>
    </row>
    <row r="502" spans="57:63" x14ac:dyDescent="0.25">
      <c r="BE502" s="35"/>
      <c r="BH502" s="35"/>
      <c r="BK502" s="35"/>
    </row>
    <row r="503" spans="57:63" x14ac:dyDescent="0.25">
      <c r="BE503" s="35"/>
      <c r="BH503" s="35"/>
      <c r="BK503" s="35"/>
    </row>
    <row r="504" spans="57:63" x14ac:dyDescent="0.25">
      <c r="BE504" s="35"/>
      <c r="BH504" s="35"/>
      <c r="BK504" s="35"/>
    </row>
    <row r="505" spans="57:63" x14ac:dyDescent="0.25">
      <c r="BE505" s="35"/>
      <c r="BH505" s="35"/>
      <c r="BK505" s="35"/>
    </row>
    <row r="506" spans="57:63" x14ac:dyDescent="0.25">
      <c r="BE506" s="35"/>
      <c r="BH506" s="35"/>
      <c r="BK506" s="35"/>
    </row>
    <row r="507" spans="57:63" x14ac:dyDescent="0.25">
      <c r="BE507" s="35"/>
      <c r="BH507" s="35"/>
      <c r="BK507" s="35"/>
    </row>
    <row r="508" spans="57:63" x14ac:dyDescent="0.25">
      <c r="BE508" s="35"/>
      <c r="BH508" s="35"/>
      <c r="BK508" s="35"/>
    </row>
    <row r="509" spans="57:63" x14ac:dyDescent="0.25">
      <c r="BE509" s="35"/>
      <c r="BH509" s="35"/>
      <c r="BK509" s="35"/>
    </row>
    <row r="510" spans="57:63" x14ac:dyDescent="0.25">
      <c r="BE510" s="35"/>
      <c r="BH510" s="35"/>
      <c r="BK510" s="35"/>
    </row>
    <row r="511" spans="57:63" x14ac:dyDescent="0.25">
      <c r="BE511" s="35"/>
      <c r="BH511" s="35"/>
      <c r="BK511" s="35"/>
    </row>
    <row r="512" spans="57:63" x14ac:dyDescent="0.25">
      <c r="BE512" s="35"/>
      <c r="BH512" s="35"/>
      <c r="BK512" s="35"/>
    </row>
    <row r="513" spans="57:63" x14ac:dyDescent="0.25">
      <c r="BE513" s="35"/>
      <c r="BH513" s="35"/>
      <c r="BK513" s="35"/>
    </row>
    <row r="514" spans="57:63" x14ac:dyDescent="0.25">
      <c r="BE514" s="35"/>
      <c r="BH514" s="35"/>
      <c r="BK514" s="35"/>
    </row>
    <row r="515" spans="57:63" x14ac:dyDescent="0.25">
      <c r="BE515" s="35"/>
      <c r="BH515" s="35"/>
      <c r="BK515" s="35"/>
    </row>
    <row r="516" spans="57:63" x14ac:dyDescent="0.25">
      <c r="BE516" s="35"/>
      <c r="BH516" s="35"/>
      <c r="BK516" s="35"/>
    </row>
    <row r="517" spans="57:63" x14ac:dyDescent="0.25">
      <c r="BE517" s="35"/>
      <c r="BH517" s="35"/>
      <c r="BK517" s="35"/>
    </row>
    <row r="518" spans="57:63" x14ac:dyDescent="0.25">
      <c r="BE518" s="35"/>
      <c r="BH518" s="35"/>
      <c r="BK518" s="35"/>
    </row>
    <row r="519" spans="57:63" x14ac:dyDescent="0.25">
      <c r="BE519" s="35"/>
      <c r="BH519" s="35"/>
      <c r="BK519" s="35"/>
    </row>
    <row r="520" spans="57:63" x14ac:dyDescent="0.25">
      <c r="BE520" s="35"/>
      <c r="BH520" s="35"/>
      <c r="BK520" s="35"/>
    </row>
    <row r="521" spans="57:63" x14ac:dyDescent="0.25">
      <c r="BE521" s="35"/>
      <c r="BH521" s="35"/>
      <c r="BK521" s="35"/>
    </row>
    <row r="522" spans="57:63" x14ac:dyDescent="0.25">
      <c r="BE522" s="35"/>
      <c r="BH522" s="35"/>
      <c r="BK522" s="35"/>
    </row>
    <row r="523" spans="57:63" x14ac:dyDescent="0.25">
      <c r="BE523" s="35"/>
      <c r="BH523" s="35"/>
      <c r="BK523" s="35"/>
    </row>
    <row r="524" spans="57:63" x14ac:dyDescent="0.25">
      <c r="BE524" s="35"/>
      <c r="BH524" s="35"/>
      <c r="BK524" s="35"/>
    </row>
    <row r="525" spans="57:63" x14ac:dyDescent="0.25">
      <c r="BE525" s="35"/>
      <c r="BH525" s="35"/>
      <c r="BK525" s="35"/>
    </row>
    <row r="526" spans="57:63" x14ac:dyDescent="0.25">
      <c r="BE526" s="35"/>
      <c r="BH526" s="35"/>
      <c r="BK526" s="35"/>
    </row>
    <row r="527" spans="57:63" x14ac:dyDescent="0.25">
      <c r="BE527" s="35"/>
      <c r="BH527" s="35"/>
      <c r="BK527" s="35"/>
    </row>
    <row r="528" spans="57:63" x14ac:dyDescent="0.25">
      <c r="BE528" s="35"/>
      <c r="BH528" s="35"/>
      <c r="BK528" s="35"/>
    </row>
    <row r="529" spans="57:63" x14ac:dyDescent="0.25">
      <c r="BE529" s="35"/>
      <c r="BH529" s="35"/>
      <c r="BK529" s="35"/>
    </row>
    <row r="530" spans="57:63" x14ac:dyDescent="0.25">
      <c r="BE530" s="35"/>
      <c r="BH530" s="35"/>
      <c r="BK530" s="35"/>
    </row>
    <row r="531" spans="57:63" x14ac:dyDescent="0.25">
      <c r="BE531" s="35"/>
      <c r="BH531" s="35"/>
      <c r="BK531" s="35"/>
    </row>
    <row r="532" spans="57:63" x14ac:dyDescent="0.25">
      <c r="BE532" s="35"/>
      <c r="BH532" s="35"/>
      <c r="BK532" s="35"/>
    </row>
    <row r="533" spans="57:63" x14ac:dyDescent="0.25">
      <c r="BE533" s="35"/>
      <c r="BH533" s="35"/>
      <c r="BK533" s="35"/>
    </row>
    <row r="534" spans="57:63" x14ac:dyDescent="0.25">
      <c r="BE534" s="35"/>
      <c r="BH534" s="35"/>
      <c r="BK534" s="35"/>
    </row>
    <row r="535" spans="57:63" x14ac:dyDescent="0.25">
      <c r="BE535" s="35"/>
      <c r="BH535" s="35"/>
      <c r="BK535" s="35"/>
    </row>
    <row r="536" spans="57:63" x14ac:dyDescent="0.25">
      <c r="BE536" s="35"/>
      <c r="BH536" s="35"/>
      <c r="BK536" s="35"/>
    </row>
    <row r="537" spans="57:63" x14ac:dyDescent="0.25">
      <c r="BE537" s="35"/>
      <c r="BH537" s="35"/>
      <c r="BK537" s="35"/>
    </row>
    <row r="538" spans="57:63" x14ac:dyDescent="0.25">
      <c r="BE538" s="35"/>
      <c r="BH538" s="35"/>
      <c r="BK538" s="35"/>
    </row>
    <row r="539" spans="57:63" x14ac:dyDescent="0.25">
      <c r="BE539" s="35"/>
      <c r="BH539" s="35"/>
      <c r="BK539" s="35"/>
    </row>
    <row r="540" spans="57:63" x14ac:dyDescent="0.25">
      <c r="BE540" s="35"/>
      <c r="BH540" s="35"/>
      <c r="BK540" s="35"/>
    </row>
    <row r="541" spans="57:63" x14ac:dyDescent="0.25">
      <c r="BE541" s="35"/>
      <c r="BH541" s="35"/>
      <c r="BK541" s="35"/>
    </row>
    <row r="542" spans="57:63" x14ac:dyDescent="0.25">
      <c r="BE542" s="35"/>
      <c r="BH542" s="35"/>
      <c r="BK542" s="35"/>
    </row>
    <row r="543" spans="57:63" x14ac:dyDescent="0.25">
      <c r="BE543" s="35"/>
      <c r="BH543" s="35"/>
      <c r="BK543" s="35"/>
    </row>
    <row r="544" spans="57:63" x14ac:dyDescent="0.25">
      <c r="BE544" s="35"/>
      <c r="BH544" s="35"/>
      <c r="BK544" s="35"/>
    </row>
    <row r="545" spans="57:63" x14ac:dyDescent="0.25">
      <c r="BE545" s="35"/>
      <c r="BH545" s="35"/>
      <c r="BK545" s="35"/>
    </row>
    <row r="546" spans="57:63" x14ac:dyDescent="0.25">
      <c r="BE546" s="35"/>
      <c r="BH546" s="35"/>
      <c r="BK546" s="35"/>
    </row>
    <row r="547" spans="57:63" x14ac:dyDescent="0.25">
      <c r="BE547" s="35"/>
      <c r="BH547" s="35"/>
      <c r="BK547" s="35"/>
    </row>
    <row r="548" spans="57:63" x14ac:dyDescent="0.25">
      <c r="BE548" s="35"/>
      <c r="BH548" s="35"/>
      <c r="BK548" s="35"/>
    </row>
    <row r="549" spans="57:63" x14ac:dyDescent="0.25">
      <c r="BE549" s="35"/>
      <c r="BH549" s="35"/>
      <c r="BK549" s="35"/>
    </row>
    <row r="550" spans="57:63" x14ac:dyDescent="0.25">
      <c r="BE550" s="35"/>
      <c r="BH550" s="35"/>
      <c r="BK550" s="35"/>
    </row>
    <row r="551" spans="57:63" x14ac:dyDescent="0.25">
      <c r="BE551" s="35"/>
      <c r="BH551" s="35"/>
      <c r="BK551" s="35"/>
    </row>
    <row r="552" spans="57:63" x14ac:dyDescent="0.25">
      <c r="BE552" s="35"/>
      <c r="BH552" s="35"/>
      <c r="BK552" s="35"/>
    </row>
    <row r="553" spans="57:63" x14ac:dyDescent="0.25">
      <c r="BE553" s="35"/>
      <c r="BH553" s="35"/>
      <c r="BK553" s="35"/>
    </row>
    <row r="554" spans="57:63" x14ac:dyDescent="0.25">
      <c r="BE554" s="35"/>
      <c r="BH554" s="35"/>
      <c r="BK554" s="35"/>
    </row>
    <row r="555" spans="57:63" x14ac:dyDescent="0.25">
      <c r="BE555" s="35"/>
      <c r="BH555" s="35"/>
      <c r="BK555" s="35"/>
    </row>
    <row r="556" spans="57:63" x14ac:dyDescent="0.25">
      <c r="BE556" s="35"/>
      <c r="BH556" s="35"/>
      <c r="BK556" s="35"/>
    </row>
    <row r="557" spans="57:63" x14ac:dyDescent="0.25">
      <c r="BE557" s="35"/>
      <c r="BH557" s="35"/>
      <c r="BK557" s="35"/>
    </row>
    <row r="558" spans="57:63" x14ac:dyDescent="0.25">
      <c r="BE558" s="35"/>
      <c r="BH558" s="35"/>
      <c r="BK558" s="35"/>
    </row>
    <row r="559" spans="57:63" x14ac:dyDescent="0.25">
      <c r="BE559" s="35"/>
      <c r="BH559" s="35"/>
      <c r="BK559" s="35"/>
    </row>
    <row r="560" spans="57:63" x14ac:dyDescent="0.25">
      <c r="BE560" s="35"/>
      <c r="BH560" s="35"/>
      <c r="BK560" s="35"/>
    </row>
    <row r="561" spans="57:63" x14ac:dyDescent="0.25">
      <c r="BE561" s="35"/>
      <c r="BH561" s="35"/>
      <c r="BK561" s="35"/>
    </row>
    <row r="562" spans="57:63" x14ac:dyDescent="0.25">
      <c r="BE562" s="35"/>
      <c r="BH562" s="35"/>
      <c r="BK562" s="35"/>
    </row>
    <row r="563" spans="57:63" x14ac:dyDescent="0.25">
      <c r="BE563" s="35"/>
      <c r="BH563" s="35"/>
      <c r="BK563" s="35"/>
    </row>
    <row r="564" spans="57:63" x14ac:dyDescent="0.25">
      <c r="BE564" s="35"/>
      <c r="BH564" s="35"/>
      <c r="BK564" s="35"/>
    </row>
    <row r="565" spans="57:63" x14ac:dyDescent="0.25">
      <c r="BE565" s="35"/>
      <c r="BH565" s="35"/>
      <c r="BK565" s="35"/>
    </row>
    <row r="566" spans="57:63" x14ac:dyDescent="0.25">
      <c r="BE566" s="35"/>
      <c r="BH566" s="35"/>
      <c r="BK566" s="35"/>
    </row>
    <row r="567" spans="57:63" x14ac:dyDescent="0.25">
      <c r="BE567" s="35"/>
      <c r="BH567" s="35"/>
      <c r="BK567" s="35"/>
    </row>
    <row r="568" spans="57:63" x14ac:dyDescent="0.25">
      <c r="BE568" s="35"/>
      <c r="BH568" s="35"/>
      <c r="BK568" s="35"/>
    </row>
    <row r="569" spans="57:63" x14ac:dyDescent="0.25">
      <c r="BE569" s="35"/>
      <c r="BH569" s="35"/>
      <c r="BK569" s="35"/>
    </row>
    <row r="570" spans="57:63" x14ac:dyDescent="0.25">
      <c r="BE570" s="35"/>
      <c r="BH570" s="35"/>
      <c r="BK570" s="35"/>
    </row>
    <row r="571" spans="57:63" x14ac:dyDescent="0.25">
      <c r="BE571" s="35"/>
      <c r="BH571" s="35"/>
      <c r="BK571" s="35"/>
    </row>
    <row r="572" spans="57:63" x14ac:dyDescent="0.25">
      <c r="BE572" s="35"/>
      <c r="BH572" s="35"/>
      <c r="BK572" s="35"/>
    </row>
    <row r="573" spans="57:63" x14ac:dyDescent="0.25">
      <c r="BE573" s="35"/>
      <c r="BH573" s="35"/>
      <c r="BK573" s="35"/>
    </row>
    <row r="574" spans="57:63" x14ac:dyDescent="0.25">
      <c r="BE574" s="35"/>
      <c r="BH574" s="35"/>
      <c r="BK574" s="35"/>
    </row>
    <row r="575" spans="57:63" x14ac:dyDescent="0.25">
      <c r="BE575" s="35"/>
      <c r="BH575" s="35"/>
      <c r="BK575" s="35"/>
    </row>
    <row r="576" spans="57:63" x14ac:dyDescent="0.25">
      <c r="BE576" s="35"/>
      <c r="BH576" s="35"/>
      <c r="BK576" s="35"/>
    </row>
    <row r="577" spans="57:63" x14ac:dyDescent="0.25">
      <c r="BE577" s="35"/>
      <c r="BH577" s="35"/>
      <c r="BK577" s="35"/>
    </row>
    <row r="578" spans="57:63" x14ac:dyDescent="0.25">
      <c r="BE578" s="35"/>
      <c r="BH578" s="35"/>
      <c r="BK578" s="35"/>
    </row>
    <row r="579" spans="57:63" x14ac:dyDescent="0.25">
      <c r="BE579" s="35"/>
      <c r="BH579" s="35"/>
      <c r="BK579" s="35"/>
    </row>
    <row r="580" spans="57:63" x14ac:dyDescent="0.25">
      <c r="BE580" s="35"/>
      <c r="BH580" s="35"/>
      <c r="BK580" s="35"/>
    </row>
    <row r="581" spans="57:63" x14ac:dyDescent="0.25">
      <c r="BE581" s="35"/>
      <c r="BH581" s="35"/>
      <c r="BK581" s="35"/>
    </row>
    <row r="582" spans="57:63" x14ac:dyDescent="0.25">
      <c r="BE582" s="35"/>
      <c r="BH582" s="35"/>
      <c r="BK582" s="35"/>
    </row>
    <row r="583" spans="57:63" x14ac:dyDescent="0.25">
      <c r="BE583" s="35"/>
      <c r="BH583" s="35"/>
      <c r="BK583" s="35"/>
    </row>
    <row r="584" spans="57:63" x14ac:dyDescent="0.25">
      <c r="BE584" s="35"/>
      <c r="BH584" s="35"/>
      <c r="BK584" s="35"/>
    </row>
    <row r="585" spans="57:63" x14ac:dyDescent="0.25">
      <c r="BE585" s="35"/>
      <c r="BH585" s="35"/>
      <c r="BK585" s="35"/>
    </row>
    <row r="586" spans="57:63" x14ac:dyDescent="0.25">
      <c r="BE586" s="35"/>
      <c r="BH586" s="35"/>
      <c r="BK586" s="35"/>
    </row>
    <row r="587" spans="57:63" x14ac:dyDescent="0.25">
      <c r="BE587" s="35"/>
      <c r="BH587" s="35"/>
      <c r="BK587" s="35"/>
    </row>
    <row r="588" spans="57:63" x14ac:dyDescent="0.25">
      <c r="BE588" s="35"/>
      <c r="BH588" s="35"/>
      <c r="BK588" s="35"/>
    </row>
    <row r="589" spans="57:63" x14ac:dyDescent="0.25">
      <c r="BE589" s="35"/>
      <c r="BH589" s="35"/>
      <c r="BK589" s="35"/>
    </row>
    <row r="590" spans="57:63" x14ac:dyDescent="0.25">
      <c r="BE590" s="35"/>
      <c r="BH590" s="35"/>
      <c r="BK590" s="35"/>
    </row>
    <row r="591" spans="57:63" x14ac:dyDescent="0.25">
      <c r="BE591" s="35"/>
      <c r="BH591" s="35"/>
      <c r="BK591" s="35"/>
    </row>
    <row r="592" spans="57:63" x14ac:dyDescent="0.25">
      <c r="BE592" s="35"/>
      <c r="BH592" s="35"/>
      <c r="BK592" s="35"/>
    </row>
    <row r="593" spans="57:63" x14ac:dyDescent="0.25">
      <c r="BE593" s="35"/>
      <c r="BH593" s="35"/>
      <c r="BK593" s="35"/>
    </row>
    <row r="594" spans="57:63" x14ac:dyDescent="0.25">
      <c r="BE594" s="35"/>
      <c r="BH594" s="35"/>
      <c r="BK594" s="35"/>
    </row>
    <row r="595" spans="57:63" x14ac:dyDescent="0.25">
      <c r="BE595" s="35"/>
      <c r="BH595" s="35"/>
      <c r="BK595" s="35"/>
    </row>
    <row r="596" spans="57:63" x14ac:dyDescent="0.25">
      <c r="BE596" s="35"/>
      <c r="BH596" s="35"/>
      <c r="BK596" s="35"/>
    </row>
    <row r="597" spans="57:63" x14ac:dyDescent="0.25">
      <c r="BE597" s="35"/>
      <c r="BH597" s="35"/>
      <c r="BK597" s="35"/>
    </row>
    <row r="598" spans="57:63" x14ac:dyDescent="0.25">
      <c r="BE598" s="35"/>
      <c r="BH598" s="35"/>
      <c r="BK598" s="35"/>
    </row>
    <row r="599" spans="57:63" x14ac:dyDescent="0.25">
      <c r="BE599" s="35"/>
      <c r="BH599" s="35"/>
      <c r="BK599" s="35"/>
    </row>
    <row r="600" spans="57:63" x14ac:dyDescent="0.25">
      <c r="BE600" s="35"/>
      <c r="BH600" s="35"/>
      <c r="BK600" s="35"/>
    </row>
    <row r="601" spans="57:63" x14ac:dyDescent="0.25">
      <c r="BE601" s="35"/>
      <c r="BH601" s="35"/>
      <c r="BK601" s="35"/>
    </row>
    <row r="602" spans="57:63" x14ac:dyDescent="0.25">
      <c r="BE602" s="35"/>
      <c r="BH602" s="35"/>
      <c r="BK602" s="35"/>
    </row>
    <row r="603" spans="57:63" x14ac:dyDescent="0.25">
      <c r="BE603" s="35"/>
      <c r="BH603" s="35"/>
      <c r="BK603" s="35"/>
    </row>
    <row r="604" spans="57:63" x14ac:dyDescent="0.25">
      <c r="BE604" s="35"/>
      <c r="BH604" s="35"/>
      <c r="BK604" s="35"/>
    </row>
    <row r="605" spans="57:63" x14ac:dyDescent="0.25">
      <c r="BE605" s="35"/>
      <c r="BH605" s="35"/>
      <c r="BK605" s="35"/>
    </row>
    <row r="606" spans="57:63" x14ac:dyDescent="0.25">
      <c r="BE606" s="35"/>
      <c r="BH606" s="35"/>
      <c r="BK606" s="35"/>
    </row>
    <row r="607" spans="57:63" x14ac:dyDescent="0.25">
      <c r="BE607" s="35"/>
      <c r="BH607" s="35"/>
      <c r="BK607" s="35"/>
    </row>
    <row r="608" spans="57:63" x14ac:dyDescent="0.25">
      <c r="BE608" s="35"/>
      <c r="BH608" s="35"/>
      <c r="BK608" s="35"/>
    </row>
    <row r="609" spans="57:63" x14ac:dyDescent="0.25">
      <c r="BE609" s="35"/>
      <c r="BH609" s="35"/>
      <c r="BK609" s="35"/>
    </row>
    <row r="610" spans="57:63" x14ac:dyDescent="0.25">
      <c r="BE610" s="35"/>
      <c r="BH610" s="35"/>
      <c r="BK610" s="35"/>
    </row>
    <row r="611" spans="57:63" x14ac:dyDescent="0.25">
      <c r="BE611" s="35"/>
      <c r="BH611" s="35"/>
      <c r="BK611" s="35"/>
    </row>
    <row r="612" spans="57:63" x14ac:dyDescent="0.25">
      <c r="BE612" s="35"/>
      <c r="BH612" s="35"/>
      <c r="BK612" s="35"/>
    </row>
    <row r="613" spans="57:63" x14ac:dyDescent="0.25">
      <c r="BE613" s="35"/>
      <c r="BH613" s="35"/>
      <c r="BK613" s="35"/>
    </row>
    <row r="614" spans="57:63" x14ac:dyDescent="0.25">
      <c r="BE614" s="35"/>
      <c r="BH614" s="35"/>
      <c r="BK614" s="35"/>
    </row>
    <row r="615" spans="57:63" x14ac:dyDescent="0.25">
      <c r="BE615" s="35"/>
      <c r="BH615" s="35"/>
      <c r="BK615" s="35"/>
    </row>
    <row r="616" spans="57:63" x14ac:dyDescent="0.25">
      <c r="BE616" s="35"/>
      <c r="BH616" s="35"/>
      <c r="BK616" s="35"/>
    </row>
    <row r="617" spans="57:63" x14ac:dyDescent="0.25">
      <c r="BE617" s="35"/>
      <c r="BH617" s="35"/>
      <c r="BK617" s="35"/>
    </row>
    <row r="618" spans="57:63" x14ac:dyDescent="0.25">
      <c r="BE618" s="35"/>
      <c r="BH618" s="35"/>
      <c r="BK618" s="35"/>
    </row>
    <row r="619" spans="57:63" x14ac:dyDescent="0.25">
      <c r="BE619" s="35"/>
      <c r="BH619" s="35"/>
      <c r="BK619" s="35"/>
    </row>
    <row r="620" spans="57:63" x14ac:dyDescent="0.25">
      <c r="BE620" s="35"/>
      <c r="BH620" s="35"/>
      <c r="BK620" s="35"/>
    </row>
    <row r="621" spans="57:63" x14ac:dyDescent="0.25">
      <c r="BE621" s="35"/>
      <c r="BH621" s="35"/>
      <c r="BK621" s="35"/>
    </row>
    <row r="622" spans="57:63" x14ac:dyDescent="0.25">
      <c r="BE622" s="35"/>
      <c r="BH622" s="35"/>
      <c r="BK622" s="35"/>
    </row>
    <row r="623" spans="57:63" x14ac:dyDescent="0.25">
      <c r="BE623" s="35"/>
      <c r="BH623" s="35"/>
      <c r="BK623" s="35"/>
    </row>
    <row r="624" spans="57:63" x14ac:dyDescent="0.25">
      <c r="BE624" s="35"/>
      <c r="BH624" s="35"/>
      <c r="BK624" s="35"/>
    </row>
    <row r="625" spans="57:63" x14ac:dyDescent="0.25">
      <c r="BE625" s="35"/>
      <c r="BH625" s="35"/>
      <c r="BK625" s="35"/>
    </row>
    <row r="626" spans="57:63" x14ac:dyDescent="0.25">
      <c r="BE626" s="35"/>
      <c r="BH626" s="35"/>
      <c r="BK626" s="35"/>
    </row>
    <row r="627" spans="57:63" x14ac:dyDescent="0.25">
      <c r="BE627" s="35"/>
      <c r="BH627" s="35"/>
      <c r="BK627" s="35"/>
    </row>
    <row r="628" spans="57:63" x14ac:dyDescent="0.25">
      <c r="BE628" s="35"/>
      <c r="BH628" s="35"/>
      <c r="BK628" s="35"/>
    </row>
    <row r="629" spans="57:63" x14ac:dyDescent="0.25">
      <c r="BE629" s="35"/>
      <c r="BH629" s="35"/>
      <c r="BK629" s="35"/>
    </row>
    <row r="630" spans="57:63" x14ac:dyDescent="0.25">
      <c r="BE630" s="35"/>
      <c r="BH630" s="35"/>
      <c r="BK630" s="35"/>
    </row>
    <row r="631" spans="57:63" x14ac:dyDescent="0.25">
      <c r="BE631" s="35"/>
      <c r="BH631" s="35"/>
      <c r="BK631" s="35"/>
    </row>
    <row r="632" spans="57:63" x14ac:dyDescent="0.25">
      <c r="BE632" s="35"/>
      <c r="BH632" s="35"/>
      <c r="BK632" s="35"/>
    </row>
    <row r="633" spans="57:63" x14ac:dyDescent="0.25">
      <c r="BE633" s="35"/>
      <c r="BH633" s="35"/>
      <c r="BK633" s="35"/>
    </row>
    <row r="634" spans="57:63" x14ac:dyDescent="0.25">
      <c r="BE634" s="35"/>
      <c r="BH634" s="35"/>
      <c r="BK634" s="35"/>
    </row>
    <row r="635" spans="57:63" x14ac:dyDescent="0.25">
      <c r="BE635" s="35"/>
      <c r="BH635" s="35"/>
      <c r="BK635" s="35"/>
    </row>
    <row r="636" spans="57:63" x14ac:dyDescent="0.25">
      <c r="BE636" s="35"/>
      <c r="BH636" s="35"/>
      <c r="BK636" s="35"/>
    </row>
    <row r="637" spans="57:63" x14ac:dyDescent="0.25">
      <c r="BE637" s="35"/>
      <c r="BH637" s="35"/>
      <c r="BK637" s="35"/>
    </row>
    <row r="638" spans="57:63" x14ac:dyDescent="0.25">
      <c r="BE638" s="35"/>
      <c r="BH638" s="35"/>
      <c r="BK638" s="35"/>
    </row>
    <row r="639" spans="57:63" x14ac:dyDescent="0.25">
      <c r="BE639" s="35"/>
      <c r="BH639" s="35"/>
      <c r="BK639" s="35"/>
    </row>
    <row r="640" spans="57:63" x14ac:dyDescent="0.25">
      <c r="BE640" s="35"/>
      <c r="BH640" s="35"/>
      <c r="BK640" s="35"/>
    </row>
    <row r="641" spans="57:63" x14ac:dyDescent="0.25">
      <c r="BE641" s="35"/>
      <c r="BH641" s="35"/>
      <c r="BK641" s="35"/>
    </row>
    <row r="642" spans="57:63" x14ac:dyDescent="0.25">
      <c r="BE642" s="35"/>
      <c r="BH642" s="35"/>
      <c r="BK642" s="35"/>
    </row>
    <row r="643" spans="57:63" x14ac:dyDescent="0.25">
      <c r="BE643" s="35"/>
      <c r="BH643" s="35"/>
      <c r="BK643" s="35"/>
    </row>
    <row r="644" spans="57:63" x14ac:dyDescent="0.25">
      <c r="BE644" s="35"/>
      <c r="BH644" s="35"/>
      <c r="BK644" s="35"/>
    </row>
    <row r="645" spans="57:63" x14ac:dyDescent="0.25">
      <c r="BE645" s="35"/>
      <c r="BH645" s="35"/>
      <c r="BK645" s="35"/>
    </row>
    <row r="646" spans="57:63" x14ac:dyDescent="0.25">
      <c r="BE646" s="35"/>
      <c r="BH646" s="35"/>
      <c r="BK646" s="35"/>
    </row>
    <row r="647" spans="57:63" x14ac:dyDescent="0.25">
      <c r="BE647" s="35"/>
      <c r="BH647" s="35"/>
      <c r="BK647" s="35"/>
    </row>
    <row r="648" spans="57:63" x14ac:dyDescent="0.25">
      <c r="BE648" s="35"/>
      <c r="BH648" s="35"/>
      <c r="BK648" s="35"/>
    </row>
    <row r="649" spans="57:63" x14ac:dyDescent="0.25">
      <c r="BE649" s="35"/>
      <c r="BH649" s="35"/>
      <c r="BK649" s="35"/>
    </row>
    <row r="650" spans="57:63" x14ac:dyDescent="0.25">
      <c r="BE650" s="35"/>
      <c r="BH650" s="35"/>
      <c r="BK650" s="35"/>
    </row>
    <row r="651" spans="57:63" x14ac:dyDescent="0.25">
      <c r="BE651" s="35"/>
      <c r="BH651" s="35"/>
      <c r="BK651" s="35"/>
    </row>
    <row r="652" spans="57:63" x14ac:dyDescent="0.25">
      <c r="BE652" s="35"/>
      <c r="BH652" s="35"/>
      <c r="BK652" s="35"/>
    </row>
    <row r="653" spans="57:63" x14ac:dyDescent="0.25">
      <c r="BE653" s="35"/>
      <c r="BH653" s="35"/>
      <c r="BK653" s="35"/>
    </row>
    <row r="654" spans="57:63" x14ac:dyDescent="0.25">
      <c r="BE654" s="35"/>
      <c r="BH654" s="35"/>
      <c r="BK654" s="35"/>
    </row>
    <row r="655" spans="57:63" x14ac:dyDescent="0.25">
      <c r="BE655" s="35"/>
      <c r="BH655" s="35"/>
      <c r="BK655" s="35"/>
    </row>
    <row r="656" spans="57:63" x14ac:dyDescent="0.25">
      <c r="BE656" s="35"/>
      <c r="BH656" s="35"/>
      <c r="BK656" s="35"/>
    </row>
    <row r="657" spans="57:63" x14ac:dyDescent="0.25">
      <c r="BE657" s="35"/>
      <c r="BH657" s="35"/>
      <c r="BK657" s="35"/>
    </row>
    <row r="658" spans="57:63" x14ac:dyDescent="0.25">
      <c r="BE658" s="35"/>
      <c r="BH658" s="35"/>
      <c r="BK658" s="35"/>
    </row>
    <row r="659" spans="57:63" x14ac:dyDescent="0.25">
      <c r="BE659" s="35"/>
      <c r="BH659" s="35"/>
      <c r="BK659" s="35"/>
    </row>
    <row r="660" spans="57:63" x14ac:dyDescent="0.25">
      <c r="BE660" s="35"/>
      <c r="BH660" s="35"/>
      <c r="BK660" s="35"/>
    </row>
    <row r="661" spans="57:63" x14ac:dyDescent="0.25">
      <c r="BE661" s="35"/>
      <c r="BH661" s="35"/>
      <c r="BK661" s="35"/>
    </row>
    <row r="662" spans="57:63" x14ac:dyDescent="0.25">
      <c r="BE662" s="35"/>
      <c r="BH662" s="35"/>
      <c r="BK662" s="35"/>
    </row>
    <row r="663" spans="57:63" x14ac:dyDescent="0.25">
      <c r="BE663" s="35"/>
      <c r="BH663" s="35"/>
      <c r="BK663" s="35"/>
    </row>
    <row r="664" spans="57:63" x14ac:dyDescent="0.25">
      <c r="BE664" s="35"/>
      <c r="BH664" s="35"/>
      <c r="BK664" s="35"/>
    </row>
    <row r="665" spans="57:63" x14ac:dyDescent="0.25">
      <c r="BE665" s="35"/>
      <c r="BH665" s="35"/>
      <c r="BK665" s="35"/>
    </row>
    <row r="666" spans="57:63" x14ac:dyDescent="0.25">
      <c r="BE666" s="35"/>
      <c r="BH666" s="35"/>
      <c r="BK666" s="35"/>
    </row>
    <row r="667" spans="57:63" x14ac:dyDescent="0.25">
      <c r="BE667" s="35"/>
      <c r="BH667" s="35"/>
      <c r="BK667" s="35"/>
    </row>
    <row r="668" spans="57:63" x14ac:dyDescent="0.25">
      <c r="BE668" s="35"/>
      <c r="BH668" s="35"/>
      <c r="BK668" s="35"/>
    </row>
    <row r="669" spans="57:63" x14ac:dyDescent="0.25">
      <c r="BE669" s="35"/>
      <c r="BH669" s="35"/>
      <c r="BK669" s="35"/>
    </row>
    <row r="670" spans="57:63" x14ac:dyDescent="0.25">
      <c r="BE670" s="35"/>
      <c r="BH670" s="35"/>
      <c r="BK670" s="35"/>
    </row>
    <row r="671" spans="57:63" x14ac:dyDescent="0.25">
      <c r="BE671" s="35"/>
      <c r="BH671" s="35"/>
      <c r="BK671" s="35"/>
    </row>
    <row r="672" spans="57:63" x14ac:dyDescent="0.25">
      <c r="BE672" s="35"/>
      <c r="BH672" s="35"/>
      <c r="BK672" s="35"/>
    </row>
    <row r="673" spans="57:63" x14ac:dyDescent="0.25">
      <c r="BE673" s="35"/>
      <c r="BH673" s="35"/>
      <c r="BK673" s="35"/>
    </row>
    <row r="674" spans="57:63" x14ac:dyDescent="0.25">
      <c r="BE674" s="35"/>
      <c r="BH674" s="35"/>
      <c r="BK674" s="35"/>
    </row>
    <row r="675" spans="57:63" x14ac:dyDescent="0.25">
      <c r="BE675" s="35"/>
      <c r="BH675" s="35"/>
      <c r="BK675" s="35"/>
    </row>
    <row r="676" spans="57:63" x14ac:dyDescent="0.25">
      <c r="BE676" s="35"/>
      <c r="BH676" s="35"/>
      <c r="BK676" s="35"/>
    </row>
    <row r="677" spans="57:63" x14ac:dyDescent="0.25">
      <c r="BE677" s="35"/>
      <c r="BH677" s="35"/>
      <c r="BK677" s="35"/>
    </row>
    <row r="678" spans="57:63" x14ac:dyDescent="0.25">
      <c r="BE678" s="35"/>
      <c r="BH678" s="35"/>
      <c r="BK678" s="35"/>
    </row>
    <row r="679" spans="57:63" x14ac:dyDescent="0.25">
      <c r="BE679" s="35"/>
      <c r="BH679" s="35"/>
      <c r="BK679" s="35"/>
    </row>
    <row r="680" spans="57:63" x14ac:dyDescent="0.25">
      <c r="BE680" s="35"/>
      <c r="BH680" s="35"/>
      <c r="BK680" s="35"/>
    </row>
    <row r="681" spans="57:63" x14ac:dyDescent="0.25">
      <c r="BE681" s="35"/>
      <c r="BH681" s="35"/>
      <c r="BK681" s="35"/>
    </row>
    <row r="682" spans="57:63" x14ac:dyDescent="0.25">
      <c r="BE682" s="35"/>
      <c r="BH682" s="35"/>
      <c r="BK682" s="35"/>
    </row>
    <row r="683" spans="57:63" x14ac:dyDescent="0.25">
      <c r="BE683" s="35"/>
      <c r="BH683" s="35"/>
      <c r="BK683" s="35"/>
    </row>
    <row r="684" spans="57:63" x14ac:dyDescent="0.25">
      <c r="BE684" s="35"/>
      <c r="BH684" s="35"/>
      <c r="BK684" s="35"/>
    </row>
    <row r="685" spans="57:63" x14ac:dyDescent="0.25">
      <c r="BE685" s="35"/>
      <c r="BH685" s="35"/>
      <c r="BK685" s="35"/>
    </row>
    <row r="686" spans="57:63" x14ac:dyDescent="0.25">
      <c r="BE686" s="35"/>
      <c r="BH686" s="35"/>
      <c r="BK686" s="35"/>
    </row>
    <row r="687" spans="57:63" x14ac:dyDescent="0.25">
      <c r="BE687" s="35"/>
      <c r="BH687" s="35"/>
      <c r="BK687" s="35"/>
    </row>
    <row r="688" spans="57:63" x14ac:dyDescent="0.25">
      <c r="BE688" s="35"/>
      <c r="BH688" s="35"/>
      <c r="BK688" s="35"/>
    </row>
    <row r="689" spans="57:63" x14ac:dyDescent="0.25">
      <c r="BE689" s="35"/>
      <c r="BH689" s="35"/>
      <c r="BK689" s="35"/>
    </row>
    <row r="690" spans="57:63" x14ac:dyDescent="0.25">
      <c r="BE690" s="35"/>
      <c r="BH690" s="35"/>
      <c r="BK690" s="35"/>
    </row>
    <row r="691" spans="57:63" x14ac:dyDescent="0.25">
      <c r="BE691" s="35"/>
      <c r="BH691" s="35"/>
      <c r="BK691" s="35"/>
    </row>
    <row r="692" spans="57:63" x14ac:dyDescent="0.25">
      <c r="BE692" s="35"/>
      <c r="BH692" s="35"/>
      <c r="BK692" s="35"/>
    </row>
    <row r="693" spans="57:63" x14ac:dyDescent="0.25">
      <c r="BE693" s="35"/>
      <c r="BH693" s="35"/>
      <c r="BK693" s="35"/>
    </row>
    <row r="694" spans="57:63" x14ac:dyDescent="0.25">
      <c r="BE694" s="35"/>
      <c r="BH694" s="35"/>
      <c r="BK694" s="35"/>
    </row>
    <row r="695" spans="57:63" x14ac:dyDescent="0.25">
      <c r="BE695" s="35"/>
      <c r="BH695" s="35"/>
      <c r="BK695" s="35"/>
    </row>
    <row r="696" spans="57:63" x14ac:dyDescent="0.25">
      <c r="BE696" s="35"/>
      <c r="BH696" s="35"/>
      <c r="BK696" s="35"/>
    </row>
    <row r="697" spans="57:63" x14ac:dyDescent="0.25">
      <c r="BE697" s="35"/>
      <c r="BH697" s="35"/>
      <c r="BK697" s="35"/>
    </row>
    <row r="698" spans="57:63" x14ac:dyDescent="0.25">
      <c r="BE698" s="35"/>
      <c r="BH698" s="35"/>
      <c r="BK698" s="35"/>
    </row>
    <row r="699" spans="57:63" x14ac:dyDescent="0.25">
      <c r="BE699" s="35"/>
      <c r="BH699" s="35"/>
      <c r="BK699" s="35"/>
    </row>
    <row r="700" spans="57:63" x14ac:dyDescent="0.25">
      <c r="BE700" s="35"/>
      <c r="BH700" s="35"/>
      <c r="BK700" s="35"/>
    </row>
    <row r="701" spans="57:63" x14ac:dyDescent="0.25">
      <c r="BE701" s="35"/>
      <c r="BH701" s="35"/>
      <c r="BK701" s="35"/>
    </row>
    <row r="702" spans="57:63" x14ac:dyDescent="0.25">
      <c r="BE702" s="35"/>
      <c r="BH702" s="35"/>
      <c r="BK702" s="35"/>
    </row>
    <row r="703" spans="57:63" x14ac:dyDescent="0.25">
      <c r="BE703" s="35"/>
      <c r="BH703" s="35"/>
      <c r="BK703" s="35"/>
    </row>
    <row r="704" spans="57:63" x14ac:dyDescent="0.25">
      <c r="BE704" s="35"/>
      <c r="BH704" s="35"/>
      <c r="BK704" s="35"/>
    </row>
    <row r="705" spans="57:63" x14ac:dyDescent="0.25">
      <c r="BE705" s="35"/>
      <c r="BH705" s="35"/>
      <c r="BK705" s="35"/>
    </row>
    <row r="706" spans="57:63" x14ac:dyDescent="0.25">
      <c r="BE706" s="35"/>
      <c r="BH706" s="35"/>
      <c r="BK706" s="35"/>
    </row>
    <row r="707" spans="57:63" x14ac:dyDescent="0.25">
      <c r="BE707" s="35"/>
      <c r="BH707" s="35"/>
      <c r="BK707" s="35"/>
    </row>
    <row r="708" spans="57:63" x14ac:dyDescent="0.25">
      <c r="BE708" s="35"/>
      <c r="BH708" s="35"/>
      <c r="BK708" s="35"/>
    </row>
    <row r="709" spans="57:63" x14ac:dyDescent="0.25">
      <c r="BE709" s="35"/>
      <c r="BH709" s="35"/>
      <c r="BK709" s="35"/>
    </row>
    <row r="710" spans="57:63" x14ac:dyDescent="0.25">
      <c r="BE710" s="35"/>
      <c r="BH710" s="35"/>
      <c r="BK710" s="35"/>
    </row>
    <row r="711" spans="57:63" x14ac:dyDescent="0.25">
      <c r="BE711" s="35"/>
      <c r="BH711" s="35"/>
      <c r="BK711" s="35"/>
    </row>
    <row r="712" spans="57:63" x14ac:dyDescent="0.25">
      <c r="BE712" s="35"/>
      <c r="BH712" s="35"/>
      <c r="BK712" s="35"/>
    </row>
    <row r="713" spans="57:63" x14ac:dyDescent="0.25">
      <c r="BE713" s="35"/>
      <c r="BH713" s="35"/>
      <c r="BK713" s="35"/>
    </row>
    <row r="714" spans="57:63" x14ac:dyDescent="0.25">
      <c r="BE714" s="35"/>
      <c r="BH714" s="35"/>
      <c r="BK714" s="35"/>
    </row>
    <row r="715" spans="57:63" x14ac:dyDescent="0.25">
      <c r="BE715" s="35"/>
      <c r="BH715" s="35"/>
      <c r="BK715" s="35"/>
    </row>
    <row r="716" spans="57:63" x14ac:dyDescent="0.25">
      <c r="BE716" s="35"/>
      <c r="BH716" s="35"/>
      <c r="BK716" s="35"/>
    </row>
    <row r="717" spans="57:63" x14ac:dyDescent="0.25">
      <c r="BE717" s="35"/>
      <c r="BH717" s="35"/>
      <c r="BK717" s="35"/>
    </row>
    <row r="718" spans="57:63" x14ac:dyDescent="0.25">
      <c r="BE718" s="35"/>
      <c r="BH718" s="35"/>
      <c r="BK718" s="35"/>
    </row>
    <row r="719" spans="57:63" x14ac:dyDescent="0.25">
      <c r="BE719" s="35"/>
      <c r="BH719" s="35"/>
      <c r="BK719" s="35"/>
    </row>
    <row r="720" spans="57:63" x14ac:dyDescent="0.25">
      <c r="BE720" s="35"/>
      <c r="BH720" s="35"/>
      <c r="BK720" s="35"/>
    </row>
    <row r="721" spans="57:63" x14ac:dyDescent="0.25">
      <c r="BE721" s="35"/>
      <c r="BH721" s="35"/>
      <c r="BK721" s="35"/>
    </row>
    <row r="722" spans="57:63" x14ac:dyDescent="0.25">
      <c r="BE722" s="35"/>
      <c r="BH722" s="35"/>
      <c r="BK722" s="35"/>
    </row>
    <row r="723" spans="57:63" x14ac:dyDescent="0.25">
      <c r="BE723" s="35"/>
      <c r="BH723" s="35"/>
      <c r="BK723" s="35"/>
    </row>
    <row r="724" spans="57:63" x14ac:dyDescent="0.25">
      <c r="BE724" s="35"/>
      <c r="BH724" s="35"/>
      <c r="BK724" s="35"/>
    </row>
    <row r="725" spans="57:63" x14ac:dyDescent="0.25">
      <c r="BE725" s="35"/>
      <c r="BH725" s="35"/>
      <c r="BK725" s="35"/>
    </row>
    <row r="726" spans="57:63" x14ac:dyDescent="0.25">
      <c r="BE726" s="35"/>
      <c r="BH726" s="35"/>
      <c r="BK726" s="35"/>
    </row>
    <row r="727" spans="57:63" x14ac:dyDescent="0.25">
      <c r="BE727" s="35"/>
      <c r="BH727" s="35"/>
      <c r="BK727" s="35"/>
    </row>
    <row r="728" spans="57:63" x14ac:dyDescent="0.25">
      <c r="BE728" s="35"/>
      <c r="BH728" s="35"/>
      <c r="BK728" s="35"/>
    </row>
    <row r="729" spans="57:63" x14ac:dyDescent="0.25">
      <c r="BE729" s="35"/>
      <c r="BH729" s="35"/>
      <c r="BK729" s="35"/>
    </row>
    <row r="730" spans="57:63" x14ac:dyDescent="0.25">
      <c r="BE730" s="35"/>
      <c r="BH730" s="35"/>
      <c r="BK730" s="35"/>
    </row>
    <row r="731" spans="57:63" x14ac:dyDescent="0.25">
      <c r="BE731" s="35"/>
      <c r="BH731" s="35"/>
      <c r="BK731" s="35"/>
    </row>
    <row r="732" spans="57:63" x14ac:dyDescent="0.25">
      <c r="BE732" s="35"/>
      <c r="BH732" s="35"/>
      <c r="BK732" s="35"/>
    </row>
    <row r="733" spans="57:63" x14ac:dyDescent="0.25">
      <c r="BE733" s="35"/>
      <c r="BH733" s="35"/>
      <c r="BK733" s="35"/>
    </row>
    <row r="734" spans="57:63" x14ac:dyDescent="0.25">
      <c r="BE734" s="35"/>
      <c r="BH734" s="35"/>
      <c r="BK734" s="35"/>
    </row>
    <row r="735" spans="57:63" x14ac:dyDescent="0.25">
      <c r="BE735" s="35"/>
      <c r="BH735" s="35"/>
      <c r="BK735" s="35"/>
    </row>
    <row r="736" spans="57:63" x14ac:dyDescent="0.25">
      <c r="BE736" s="35"/>
      <c r="BH736" s="35"/>
      <c r="BK736" s="35"/>
    </row>
    <row r="737" spans="57:63" x14ac:dyDescent="0.25">
      <c r="BE737" s="35"/>
      <c r="BH737" s="35"/>
      <c r="BK737" s="35"/>
    </row>
    <row r="738" spans="57:63" x14ac:dyDescent="0.25">
      <c r="BE738" s="35"/>
      <c r="BH738" s="35"/>
      <c r="BK738" s="35"/>
    </row>
    <row r="739" spans="57:63" x14ac:dyDescent="0.25">
      <c r="BE739" s="35"/>
      <c r="BH739" s="35"/>
      <c r="BK739" s="35"/>
    </row>
    <row r="740" spans="57:63" x14ac:dyDescent="0.25">
      <c r="BE740" s="35"/>
      <c r="BH740" s="35"/>
      <c r="BK740" s="35"/>
    </row>
    <row r="741" spans="57:63" x14ac:dyDescent="0.25">
      <c r="BE741" s="35"/>
      <c r="BH741" s="35"/>
      <c r="BK741" s="35"/>
    </row>
    <row r="742" spans="57:63" x14ac:dyDescent="0.25">
      <c r="BE742" s="35"/>
      <c r="BH742" s="35"/>
      <c r="BK742" s="35"/>
    </row>
    <row r="743" spans="57:63" x14ac:dyDescent="0.25">
      <c r="BE743" s="35"/>
      <c r="BH743" s="35"/>
      <c r="BK743" s="35"/>
    </row>
    <row r="744" spans="57:63" x14ac:dyDescent="0.25">
      <c r="BE744" s="35"/>
      <c r="BH744" s="35"/>
      <c r="BK744" s="35"/>
    </row>
    <row r="745" spans="57:63" x14ac:dyDescent="0.25">
      <c r="BE745" s="35"/>
      <c r="BH745" s="35"/>
      <c r="BK745" s="35"/>
    </row>
    <row r="746" spans="57:63" x14ac:dyDescent="0.25">
      <c r="BE746" s="35"/>
      <c r="BH746" s="35"/>
      <c r="BK746" s="35"/>
    </row>
    <row r="747" spans="57:63" x14ac:dyDescent="0.25">
      <c r="BE747" s="35"/>
      <c r="BH747" s="35"/>
      <c r="BK747" s="35"/>
    </row>
    <row r="748" spans="57:63" x14ac:dyDescent="0.25">
      <c r="BE748" s="35"/>
      <c r="BH748" s="35"/>
      <c r="BK748" s="35"/>
    </row>
    <row r="749" spans="57:63" x14ac:dyDescent="0.25">
      <c r="BE749" s="35"/>
      <c r="BH749" s="35"/>
      <c r="BK749" s="35"/>
    </row>
    <row r="750" spans="57:63" x14ac:dyDescent="0.25">
      <c r="BE750" s="35"/>
      <c r="BH750" s="35"/>
      <c r="BK750" s="35"/>
    </row>
    <row r="751" spans="57:63" x14ac:dyDescent="0.25">
      <c r="BE751" s="35"/>
      <c r="BH751" s="35"/>
      <c r="BK751" s="35"/>
    </row>
    <row r="752" spans="57:63" x14ac:dyDescent="0.25">
      <c r="BE752" s="35"/>
      <c r="BH752" s="35"/>
      <c r="BK752" s="35"/>
    </row>
    <row r="753" spans="57:63" x14ac:dyDescent="0.25">
      <c r="BE753" s="35"/>
      <c r="BH753" s="35"/>
      <c r="BK753" s="35"/>
    </row>
    <row r="754" spans="57:63" x14ac:dyDescent="0.25">
      <c r="BE754" s="35"/>
      <c r="BH754" s="35"/>
      <c r="BK754" s="35"/>
    </row>
    <row r="755" spans="57:63" x14ac:dyDescent="0.25">
      <c r="BE755" s="35"/>
      <c r="BH755" s="35"/>
      <c r="BK755" s="35"/>
    </row>
    <row r="756" spans="57:63" x14ac:dyDescent="0.25">
      <c r="BE756" s="35"/>
      <c r="BH756" s="35"/>
      <c r="BK756" s="35"/>
    </row>
    <row r="757" spans="57:63" x14ac:dyDescent="0.25">
      <c r="BE757" s="35"/>
      <c r="BH757" s="35"/>
      <c r="BK757" s="35"/>
    </row>
    <row r="758" spans="57:63" x14ac:dyDescent="0.25">
      <c r="BE758" s="35"/>
      <c r="BH758" s="35"/>
      <c r="BK758" s="35"/>
    </row>
    <row r="759" spans="57:63" x14ac:dyDescent="0.25">
      <c r="BE759" s="35"/>
      <c r="BH759" s="35"/>
      <c r="BK759" s="35"/>
    </row>
    <row r="760" spans="57:63" x14ac:dyDescent="0.25">
      <c r="BE760" s="35"/>
      <c r="BH760" s="35"/>
      <c r="BK760" s="35"/>
    </row>
    <row r="761" spans="57:63" x14ac:dyDescent="0.25">
      <c r="BE761" s="35"/>
      <c r="BH761" s="35"/>
      <c r="BK761" s="35"/>
    </row>
    <row r="762" spans="57:63" x14ac:dyDescent="0.25">
      <c r="BE762" s="35"/>
      <c r="BH762" s="35"/>
      <c r="BK762" s="35"/>
    </row>
    <row r="763" spans="57:63" x14ac:dyDescent="0.25">
      <c r="BE763" s="35"/>
      <c r="BH763" s="35"/>
      <c r="BK763" s="35"/>
    </row>
    <row r="764" spans="57:63" x14ac:dyDescent="0.25">
      <c r="BE764" s="35"/>
      <c r="BH764" s="35"/>
      <c r="BK764" s="35"/>
    </row>
    <row r="765" spans="57:63" x14ac:dyDescent="0.25">
      <c r="BE765" s="35"/>
      <c r="BH765" s="35"/>
      <c r="BK765" s="35"/>
    </row>
    <row r="766" spans="57:63" x14ac:dyDescent="0.25">
      <c r="BE766" s="35"/>
      <c r="BH766" s="35"/>
      <c r="BK766" s="35"/>
    </row>
    <row r="767" spans="57:63" x14ac:dyDescent="0.25">
      <c r="BE767" s="35"/>
      <c r="BH767" s="35"/>
      <c r="BK767" s="35"/>
    </row>
    <row r="768" spans="57:63" x14ac:dyDescent="0.25">
      <c r="BE768" s="35"/>
      <c r="BH768" s="35"/>
      <c r="BK768" s="35"/>
    </row>
    <row r="769" spans="57:63" x14ac:dyDescent="0.25">
      <c r="BE769" s="35"/>
      <c r="BH769" s="35"/>
      <c r="BK769" s="35"/>
    </row>
    <row r="770" spans="57:63" x14ac:dyDescent="0.25">
      <c r="BE770" s="35"/>
      <c r="BH770" s="35"/>
      <c r="BK770" s="35"/>
    </row>
    <row r="771" spans="57:63" x14ac:dyDescent="0.25">
      <c r="BE771" s="35"/>
      <c r="BH771" s="35"/>
      <c r="BK771" s="35"/>
    </row>
    <row r="772" spans="57:63" x14ac:dyDescent="0.25">
      <c r="BE772" s="35"/>
      <c r="BH772" s="35"/>
      <c r="BK772" s="35"/>
    </row>
    <row r="773" spans="57:63" x14ac:dyDescent="0.25">
      <c r="BE773" s="35"/>
      <c r="BH773" s="35"/>
      <c r="BK773" s="35"/>
    </row>
    <row r="774" spans="57:63" x14ac:dyDescent="0.25">
      <c r="BE774" s="35"/>
      <c r="BH774" s="35"/>
      <c r="BK774" s="35"/>
    </row>
    <row r="775" spans="57:63" x14ac:dyDescent="0.25">
      <c r="BE775" s="35"/>
      <c r="BH775" s="35"/>
      <c r="BK775" s="35"/>
    </row>
    <row r="776" spans="57:63" x14ac:dyDescent="0.25">
      <c r="BE776" s="35"/>
      <c r="BH776" s="35"/>
      <c r="BK776" s="35"/>
    </row>
    <row r="777" spans="57:63" x14ac:dyDescent="0.25">
      <c r="BE777" s="35"/>
      <c r="BH777" s="35"/>
      <c r="BK777" s="35"/>
    </row>
    <row r="778" spans="57:63" x14ac:dyDescent="0.25">
      <c r="BE778" s="35"/>
      <c r="BH778" s="35"/>
      <c r="BK778" s="35"/>
    </row>
    <row r="779" spans="57:63" x14ac:dyDescent="0.25">
      <c r="BE779" s="35"/>
      <c r="BH779" s="35"/>
      <c r="BK779" s="35"/>
    </row>
    <row r="780" spans="57:63" x14ac:dyDescent="0.25">
      <c r="BE780" s="35"/>
      <c r="BH780" s="35"/>
      <c r="BK780" s="35"/>
    </row>
    <row r="781" spans="57:63" x14ac:dyDescent="0.25">
      <c r="BE781" s="35"/>
      <c r="BH781" s="35"/>
      <c r="BK781" s="35"/>
    </row>
    <row r="782" spans="57:63" x14ac:dyDescent="0.25">
      <c r="BE782" s="35"/>
      <c r="BH782" s="35"/>
      <c r="BK782" s="35"/>
    </row>
    <row r="783" spans="57:63" x14ac:dyDescent="0.25">
      <c r="BE783" s="35"/>
      <c r="BH783" s="35"/>
      <c r="BK783" s="35"/>
    </row>
    <row r="784" spans="57:63" x14ac:dyDescent="0.25">
      <c r="BE784" s="35"/>
      <c r="BH784" s="35"/>
      <c r="BK784" s="35"/>
    </row>
    <row r="785" spans="57:63" x14ac:dyDescent="0.25">
      <c r="BE785" s="35"/>
      <c r="BH785" s="35"/>
      <c r="BK785" s="35"/>
    </row>
    <row r="786" spans="57:63" x14ac:dyDescent="0.25">
      <c r="BE786" s="35"/>
      <c r="BH786" s="35"/>
      <c r="BK786" s="35"/>
    </row>
    <row r="787" spans="57:63" x14ac:dyDescent="0.25">
      <c r="BE787" s="35"/>
      <c r="BH787" s="35"/>
      <c r="BK787" s="35"/>
    </row>
    <row r="788" spans="57:63" x14ac:dyDescent="0.25">
      <c r="BE788" s="35"/>
      <c r="BH788" s="35"/>
      <c r="BK788" s="35"/>
    </row>
    <row r="789" spans="57:63" x14ac:dyDescent="0.25">
      <c r="BE789" s="35"/>
      <c r="BH789" s="35"/>
      <c r="BK789" s="35"/>
    </row>
    <row r="790" spans="57:63" x14ac:dyDescent="0.25">
      <c r="BE790" s="35"/>
      <c r="BH790" s="35"/>
      <c r="BK790" s="35"/>
    </row>
    <row r="791" spans="57:63" x14ac:dyDescent="0.25">
      <c r="BE791" s="35"/>
      <c r="BH791" s="35"/>
      <c r="BK791" s="35"/>
    </row>
    <row r="792" spans="57:63" x14ac:dyDescent="0.25">
      <c r="BE792" s="35"/>
      <c r="BH792" s="35"/>
      <c r="BK792" s="35"/>
    </row>
    <row r="793" spans="57:63" x14ac:dyDescent="0.25">
      <c r="BE793" s="35"/>
      <c r="BH793" s="35"/>
      <c r="BK793" s="35"/>
    </row>
    <row r="794" spans="57:63" x14ac:dyDescent="0.25">
      <c r="BE794" s="35"/>
      <c r="BH794" s="35"/>
      <c r="BK794" s="35"/>
    </row>
    <row r="795" spans="57:63" x14ac:dyDescent="0.25">
      <c r="BE795" s="35"/>
      <c r="BH795" s="35"/>
      <c r="BK795" s="35"/>
    </row>
    <row r="796" spans="57:63" x14ac:dyDescent="0.25">
      <c r="BE796" s="35"/>
      <c r="BH796" s="35"/>
      <c r="BK796" s="35"/>
    </row>
    <row r="797" spans="57:63" x14ac:dyDescent="0.25">
      <c r="BE797" s="35"/>
      <c r="BH797" s="35"/>
      <c r="BK797" s="35"/>
    </row>
    <row r="798" spans="57:63" x14ac:dyDescent="0.25">
      <c r="BE798" s="35"/>
      <c r="BH798" s="35"/>
      <c r="BK798" s="35"/>
    </row>
    <row r="799" spans="57:63" x14ac:dyDescent="0.25">
      <c r="BE799" s="35"/>
      <c r="BH799" s="35"/>
      <c r="BK799" s="35"/>
    </row>
    <row r="800" spans="57:63" x14ac:dyDescent="0.25">
      <c r="BE800" s="35"/>
      <c r="BH800" s="35"/>
      <c r="BK800" s="35"/>
    </row>
    <row r="801" spans="57:63" x14ac:dyDescent="0.25">
      <c r="BE801" s="35"/>
      <c r="BH801" s="35"/>
      <c r="BK801" s="35"/>
    </row>
    <row r="802" spans="57:63" x14ac:dyDescent="0.25">
      <c r="BE802" s="35"/>
      <c r="BH802" s="35"/>
      <c r="BK802" s="35"/>
    </row>
    <row r="803" spans="57:63" x14ac:dyDescent="0.25">
      <c r="BE803" s="35"/>
      <c r="BH803" s="35"/>
      <c r="BK803" s="35"/>
    </row>
    <row r="804" spans="57:63" x14ac:dyDescent="0.25">
      <c r="BE804" s="35"/>
      <c r="BH804" s="35"/>
      <c r="BK804" s="35"/>
    </row>
    <row r="805" spans="57:63" x14ac:dyDescent="0.25">
      <c r="BE805" s="35"/>
      <c r="BH805" s="35"/>
      <c r="BK805" s="35"/>
    </row>
    <row r="806" spans="57:63" x14ac:dyDescent="0.25">
      <c r="BE806" s="35"/>
      <c r="BH806" s="35"/>
      <c r="BK806" s="35"/>
    </row>
    <row r="807" spans="57:63" x14ac:dyDescent="0.25">
      <c r="BE807" s="35"/>
      <c r="BH807" s="35"/>
      <c r="BK807" s="35"/>
    </row>
    <row r="808" spans="57:63" x14ac:dyDescent="0.25">
      <c r="BE808" s="35"/>
      <c r="BH808" s="35"/>
      <c r="BK808" s="35"/>
    </row>
    <row r="809" spans="57:63" x14ac:dyDescent="0.25">
      <c r="BE809" s="35"/>
      <c r="BH809" s="35"/>
      <c r="BK809" s="35"/>
    </row>
    <row r="810" spans="57:63" x14ac:dyDescent="0.25">
      <c r="BE810" s="35"/>
      <c r="BH810" s="35"/>
      <c r="BK810" s="35"/>
    </row>
    <row r="811" spans="57:63" x14ac:dyDescent="0.25">
      <c r="BE811" s="35"/>
      <c r="BH811" s="35"/>
      <c r="BK811" s="35"/>
    </row>
    <row r="812" spans="57:63" x14ac:dyDescent="0.25">
      <c r="BE812" s="35"/>
      <c r="BH812" s="35"/>
      <c r="BK812" s="35"/>
    </row>
    <row r="813" spans="57:63" x14ac:dyDescent="0.25">
      <c r="BE813" s="35"/>
      <c r="BH813" s="35"/>
      <c r="BK813" s="35"/>
    </row>
    <row r="814" spans="57:63" x14ac:dyDescent="0.25">
      <c r="BE814" s="35"/>
      <c r="BH814" s="35"/>
      <c r="BK814" s="35"/>
    </row>
    <row r="815" spans="57:63" x14ac:dyDescent="0.25">
      <c r="BE815" s="35"/>
      <c r="BH815" s="35"/>
      <c r="BK815" s="35"/>
    </row>
    <row r="816" spans="57:63" x14ac:dyDescent="0.25">
      <c r="BE816" s="35"/>
      <c r="BH816" s="35"/>
      <c r="BK816" s="35"/>
    </row>
    <row r="817" spans="57:63" x14ac:dyDescent="0.25">
      <c r="BE817" s="35"/>
      <c r="BH817" s="35"/>
      <c r="BK817" s="35"/>
    </row>
    <row r="818" spans="57:63" x14ac:dyDescent="0.25">
      <c r="BE818" s="35"/>
      <c r="BH818" s="35"/>
      <c r="BK818" s="35"/>
    </row>
    <row r="819" spans="57:63" x14ac:dyDescent="0.25">
      <c r="BE819" s="35"/>
      <c r="BH819" s="35"/>
      <c r="BK819" s="35"/>
    </row>
    <row r="820" spans="57:63" x14ac:dyDescent="0.25">
      <c r="BE820" s="35"/>
      <c r="BH820" s="35"/>
      <c r="BK820" s="35"/>
    </row>
    <row r="821" spans="57:63" x14ac:dyDescent="0.25">
      <c r="BE821" s="35"/>
      <c r="BH821" s="35"/>
      <c r="BK821" s="35"/>
    </row>
    <row r="822" spans="57:63" x14ac:dyDescent="0.25">
      <c r="BE822" s="35"/>
      <c r="BH822" s="35"/>
      <c r="BK822" s="35"/>
    </row>
    <row r="823" spans="57:63" x14ac:dyDescent="0.25">
      <c r="BE823" s="35"/>
      <c r="BH823" s="35"/>
      <c r="BK823" s="35"/>
    </row>
    <row r="824" spans="57:63" x14ac:dyDescent="0.25">
      <c r="BE824" s="35"/>
      <c r="BH824" s="35"/>
      <c r="BK824" s="35"/>
    </row>
    <row r="825" spans="57:63" x14ac:dyDescent="0.25">
      <c r="BE825" s="35"/>
      <c r="BH825" s="35"/>
      <c r="BK825" s="35"/>
    </row>
    <row r="826" spans="57:63" x14ac:dyDescent="0.25">
      <c r="BE826" s="35"/>
      <c r="BH826" s="35"/>
      <c r="BK826" s="35"/>
    </row>
    <row r="827" spans="57:63" x14ac:dyDescent="0.25">
      <c r="BE827" s="35"/>
      <c r="BH827" s="35"/>
      <c r="BK827" s="35"/>
    </row>
    <row r="828" spans="57:63" x14ac:dyDescent="0.25">
      <c r="BE828" s="35"/>
      <c r="BH828" s="35"/>
      <c r="BK828" s="35"/>
    </row>
    <row r="829" spans="57:63" x14ac:dyDescent="0.25">
      <c r="BE829" s="35"/>
      <c r="BH829" s="35"/>
      <c r="BK829" s="35"/>
    </row>
    <row r="830" spans="57:63" x14ac:dyDescent="0.25">
      <c r="BE830" s="35"/>
      <c r="BH830" s="35"/>
      <c r="BK830" s="35"/>
    </row>
    <row r="831" spans="57:63" x14ac:dyDescent="0.25">
      <c r="BE831" s="35"/>
      <c r="BH831" s="35"/>
      <c r="BK831" s="35"/>
    </row>
    <row r="832" spans="57:63" x14ac:dyDescent="0.25">
      <c r="BE832" s="35"/>
      <c r="BH832" s="35"/>
      <c r="BK832" s="35"/>
    </row>
    <row r="833" spans="57:63" x14ac:dyDescent="0.25">
      <c r="BE833" s="35"/>
      <c r="BH833" s="35"/>
      <c r="BK833" s="35"/>
    </row>
    <row r="834" spans="57:63" x14ac:dyDescent="0.25">
      <c r="BE834" s="35"/>
      <c r="BH834" s="35"/>
      <c r="BK834" s="35"/>
    </row>
    <row r="835" spans="57:63" x14ac:dyDescent="0.25">
      <c r="BE835" s="35"/>
      <c r="BH835" s="35"/>
      <c r="BK835" s="35"/>
    </row>
    <row r="836" spans="57:63" x14ac:dyDescent="0.25">
      <c r="BE836" s="35"/>
      <c r="BH836" s="35"/>
      <c r="BK836" s="35"/>
    </row>
    <row r="837" spans="57:63" x14ac:dyDescent="0.25">
      <c r="BE837" s="35"/>
      <c r="BH837" s="35"/>
      <c r="BK837" s="35"/>
    </row>
    <row r="838" spans="57:63" x14ac:dyDescent="0.25">
      <c r="BE838" s="35"/>
      <c r="BH838" s="35"/>
      <c r="BK838" s="35"/>
    </row>
    <row r="839" spans="57:63" x14ac:dyDescent="0.25">
      <c r="BE839" s="35"/>
      <c r="BH839" s="35"/>
      <c r="BK839" s="35"/>
    </row>
    <row r="840" spans="57:63" x14ac:dyDescent="0.25">
      <c r="BE840" s="35"/>
      <c r="BH840" s="35"/>
      <c r="BK840" s="35"/>
    </row>
    <row r="841" spans="57:63" x14ac:dyDescent="0.25">
      <c r="BE841" s="35"/>
      <c r="BH841" s="35"/>
      <c r="BK841" s="35"/>
    </row>
    <row r="842" spans="57:63" x14ac:dyDescent="0.25">
      <c r="BE842" s="35"/>
      <c r="BH842" s="35"/>
      <c r="BK842" s="35"/>
    </row>
    <row r="843" spans="57:63" x14ac:dyDescent="0.25">
      <c r="BE843" s="35"/>
      <c r="BH843" s="35"/>
      <c r="BK843" s="35"/>
    </row>
    <row r="844" spans="57:63" x14ac:dyDescent="0.25">
      <c r="BE844" s="35"/>
      <c r="BH844" s="35"/>
      <c r="BK844" s="35"/>
    </row>
    <row r="845" spans="57:63" x14ac:dyDescent="0.25">
      <c r="BE845" s="35"/>
      <c r="BH845" s="35"/>
      <c r="BK845" s="35"/>
    </row>
    <row r="846" spans="57:63" x14ac:dyDescent="0.25">
      <c r="BE846" s="35"/>
      <c r="BH846" s="35"/>
      <c r="BK846" s="35"/>
    </row>
    <row r="847" spans="57:63" x14ac:dyDescent="0.25">
      <c r="BE847" s="35"/>
      <c r="BH847" s="35"/>
      <c r="BK847" s="35"/>
    </row>
    <row r="848" spans="57:63" x14ac:dyDescent="0.25">
      <c r="BE848" s="35"/>
      <c r="BH848" s="35"/>
      <c r="BK848" s="35"/>
    </row>
    <row r="849" spans="57:63" x14ac:dyDescent="0.25">
      <c r="BE849" s="35"/>
      <c r="BH849" s="35"/>
      <c r="BK849" s="35"/>
    </row>
    <row r="850" spans="57:63" x14ac:dyDescent="0.25">
      <c r="BE850" s="35"/>
      <c r="BH850" s="35"/>
      <c r="BK850" s="35"/>
    </row>
    <row r="851" spans="57:63" x14ac:dyDescent="0.25">
      <c r="BE851" s="35"/>
      <c r="BH851" s="35"/>
      <c r="BK851" s="35"/>
    </row>
    <row r="852" spans="57:63" x14ac:dyDescent="0.25">
      <c r="BE852" s="35"/>
      <c r="BH852" s="35"/>
      <c r="BK852" s="35"/>
    </row>
    <row r="853" spans="57:63" x14ac:dyDescent="0.25">
      <c r="BE853" s="35"/>
      <c r="BH853" s="35"/>
      <c r="BK853" s="35"/>
    </row>
    <row r="854" spans="57:63" x14ac:dyDescent="0.25">
      <c r="BE854" s="35"/>
      <c r="BH854" s="35"/>
      <c r="BK854" s="35"/>
    </row>
    <row r="855" spans="57:63" x14ac:dyDescent="0.25">
      <c r="BE855" s="35"/>
      <c r="BH855" s="35"/>
      <c r="BK855" s="35"/>
    </row>
    <row r="856" spans="57:63" x14ac:dyDescent="0.25">
      <c r="BE856" s="35"/>
      <c r="BH856" s="35"/>
      <c r="BK856" s="35"/>
    </row>
    <row r="857" spans="57:63" x14ac:dyDescent="0.25">
      <c r="BE857" s="35"/>
      <c r="BH857" s="35"/>
      <c r="BK857" s="35"/>
    </row>
    <row r="858" spans="57:63" x14ac:dyDescent="0.25">
      <c r="BE858" s="35"/>
      <c r="BH858" s="35"/>
      <c r="BK858" s="35"/>
    </row>
    <row r="859" spans="57:63" x14ac:dyDescent="0.25">
      <c r="BE859" s="35"/>
      <c r="BH859" s="35"/>
      <c r="BK859" s="35"/>
    </row>
    <row r="860" spans="57:63" x14ac:dyDescent="0.25">
      <c r="BE860" s="35"/>
      <c r="BH860" s="35"/>
      <c r="BK860" s="35"/>
    </row>
    <row r="861" spans="57:63" x14ac:dyDescent="0.25">
      <c r="BE861" s="35"/>
      <c r="BH861" s="35"/>
      <c r="BK861" s="35"/>
    </row>
    <row r="862" spans="57:63" x14ac:dyDescent="0.25">
      <c r="BE862" s="35"/>
      <c r="BH862" s="35"/>
      <c r="BK862" s="35"/>
    </row>
    <row r="863" spans="57:63" x14ac:dyDescent="0.25">
      <c r="BE863" s="35"/>
      <c r="BH863" s="35"/>
      <c r="BK863" s="35"/>
    </row>
    <row r="864" spans="57:63" x14ac:dyDescent="0.25">
      <c r="BE864" s="35"/>
      <c r="BH864" s="35"/>
      <c r="BK864" s="35"/>
    </row>
    <row r="865" spans="57:63" x14ac:dyDescent="0.25">
      <c r="BE865" s="35"/>
      <c r="BH865" s="35"/>
      <c r="BK865" s="35"/>
    </row>
    <row r="866" spans="57:63" x14ac:dyDescent="0.25">
      <c r="BE866" s="35"/>
      <c r="BH866" s="35"/>
      <c r="BK866" s="35"/>
    </row>
    <row r="867" spans="57:63" x14ac:dyDescent="0.25">
      <c r="BE867" s="35"/>
      <c r="BH867" s="35"/>
      <c r="BK867" s="35"/>
    </row>
    <row r="868" spans="57:63" x14ac:dyDescent="0.25">
      <c r="BE868" s="35"/>
      <c r="BH868" s="35"/>
      <c r="BK868" s="35"/>
    </row>
    <row r="869" spans="57:63" x14ac:dyDescent="0.25">
      <c r="BE869" s="35"/>
      <c r="BH869" s="35"/>
      <c r="BK869" s="35"/>
    </row>
    <row r="870" spans="57:63" x14ac:dyDescent="0.25">
      <c r="BE870" s="35"/>
      <c r="BH870" s="35"/>
      <c r="BK870" s="35"/>
    </row>
    <row r="871" spans="57:63" x14ac:dyDescent="0.25">
      <c r="BE871" s="35"/>
      <c r="BH871" s="35"/>
      <c r="BK871" s="35"/>
    </row>
    <row r="872" spans="57:63" x14ac:dyDescent="0.25">
      <c r="BE872" s="35"/>
      <c r="BH872" s="35"/>
      <c r="BK872" s="35"/>
    </row>
    <row r="873" spans="57:63" x14ac:dyDescent="0.25">
      <c r="BE873" s="35"/>
      <c r="BH873" s="35"/>
      <c r="BK873" s="35"/>
    </row>
    <row r="874" spans="57:63" x14ac:dyDescent="0.25">
      <c r="BE874" s="35"/>
      <c r="BH874" s="35"/>
      <c r="BK874" s="35"/>
    </row>
    <row r="875" spans="57:63" x14ac:dyDescent="0.25">
      <c r="BE875" s="35"/>
      <c r="BH875" s="35"/>
      <c r="BK875" s="35"/>
    </row>
    <row r="876" spans="57:63" x14ac:dyDescent="0.25">
      <c r="BE876" s="35"/>
      <c r="BH876" s="35"/>
      <c r="BK876" s="35"/>
    </row>
    <row r="877" spans="57:63" x14ac:dyDescent="0.25">
      <c r="BE877" s="35"/>
      <c r="BH877" s="35"/>
      <c r="BK877" s="35"/>
    </row>
    <row r="878" spans="57:63" x14ac:dyDescent="0.25">
      <c r="BE878" s="35"/>
      <c r="BH878" s="35"/>
      <c r="BK878" s="35"/>
    </row>
    <row r="879" spans="57:63" x14ac:dyDescent="0.25">
      <c r="BE879" s="35"/>
      <c r="BH879" s="35"/>
      <c r="BK879" s="35"/>
    </row>
    <row r="880" spans="57:63" x14ac:dyDescent="0.25">
      <c r="BK880" s="35"/>
    </row>
    <row r="881" spans="63:63" x14ac:dyDescent="0.25">
      <c r="BK881" s="35"/>
    </row>
  </sheetData>
  <protectedRanges>
    <protectedRange sqref="H10:H11" name="Диапазон3_74_5_1_5_2_1_1_1_1_1" securityDescriptor="O:WDG:WDD:(A;;CC;;;S-1-5-21-1281035640-548247933-376692995-11259)(A;;CC;;;S-1-5-21-1281035640-548247933-376692995-11258)(A;;CC;;;S-1-5-21-1281035640-548247933-376692995-5864)"/>
    <protectedRange sqref="Q10:Q11" name="Диапазон3_16_1_1_1_1_2" securityDescriptor="O:WDG:WDD:(A;;CC;;;S-1-5-21-1281035640-548247933-376692995-11259)(A;;CC;;;S-1-5-21-1281035640-548247933-376692995-11258)(A;;CC;;;S-1-5-21-1281035640-548247933-376692995-5864)"/>
    <protectedRange sqref="H14:H15" name="Диапазон3_74_5_1_5_2_1_1_1_1_1_1" securityDescriptor="O:WDG:WDD:(A;;CC;;;S-1-5-21-1281035640-548247933-376692995-11259)(A;;CC;;;S-1-5-21-1281035640-548247933-376692995-11258)(A;;CC;;;S-1-5-21-1281035640-548247933-376692995-5864)"/>
    <protectedRange sqref="Q14:Q15" name="Диапазон3_16_1_1_1_1_2_2" securityDescriptor="O:WDG:WDD:(A;;CC;;;S-1-5-21-1281035640-548247933-376692995-11259)(A;;CC;;;S-1-5-21-1281035640-548247933-376692995-11258)(A;;CC;;;S-1-5-21-1281035640-548247933-376692995-5864)"/>
    <protectedRange sqref="I48 I55" name="Диапазон3_74_5_1_5_2_1_1_1_1_1_2_5" securityDescriptor="O:WDG:WDD:(A;;CC;;;S-1-5-21-1281035640-548247933-376692995-11259)(A;;CC;;;S-1-5-21-1281035640-548247933-376692995-11258)(A;;CC;;;S-1-5-21-1281035640-548247933-376692995-5864)"/>
  </protectedRanges>
  <autoFilter ref="A7:WXO7"/>
  <mergeCells count="66">
    <mergeCell ref="BC5:BC6"/>
    <mergeCell ref="BD5:BD6"/>
    <mergeCell ref="BN4:BN6"/>
    <mergeCell ref="AU4:AX4"/>
    <mergeCell ref="AY4:BA4"/>
    <mergeCell ref="AW5:AW6"/>
    <mergeCell ref="BC4:BD4"/>
    <mergeCell ref="BE4:BM4"/>
    <mergeCell ref="BE5:BG5"/>
    <mergeCell ref="BH5:BJ5"/>
    <mergeCell ref="BK5:BM5"/>
    <mergeCell ref="AF5:AF6"/>
    <mergeCell ref="AG5:AG6"/>
    <mergeCell ref="AH5:AH6"/>
    <mergeCell ref="AI5:AI6"/>
    <mergeCell ref="AJ5:AJ6"/>
    <mergeCell ref="AL5:AL6"/>
    <mergeCell ref="AM5:AM6"/>
    <mergeCell ref="AN5:AN6"/>
    <mergeCell ref="AO5:AO6"/>
    <mergeCell ref="AP5:AP6"/>
    <mergeCell ref="AQ5:AQ6"/>
    <mergeCell ref="AR5:AR6"/>
    <mergeCell ref="AD5:AD6"/>
    <mergeCell ref="AK5:AK6"/>
    <mergeCell ref="BB4:BB6"/>
    <mergeCell ref="AS5:AS6"/>
    <mergeCell ref="AT5:AT6"/>
    <mergeCell ref="AU5:AU6"/>
    <mergeCell ref="AV5:AV6"/>
    <mergeCell ref="AX5:AX6"/>
    <mergeCell ref="AY5:AY6"/>
    <mergeCell ref="AZ5:AZ6"/>
    <mergeCell ref="BA5:BA6"/>
    <mergeCell ref="AE5:AE6"/>
    <mergeCell ref="AE4:AH4"/>
    <mergeCell ref="AI4:AL4"/>
    <mergeCell ref="AM4:AP4"/>
    <mergeCell ref="AQ4:AT4"/>
    <mergeCell ref="AA4:AD4"/>
    <mergeCell ref="L4:L6"/>
    <mergeCell ref="M4:M6"/>
    <mergeCell ref="N4:N6"/>
    <mergeCell ref="O4:O6"/>
    <mergeCell ref="P4:P6"/>
    <mergeCell ref="Q4:Q6"/>
    <mergeCell ref="R4:R6"/>
    <mergeCell ref="S4:U4"/>
    <mergeCell ref="V4:X5"/>
    <mergeCell ref="Y4:Y6"/>
    <mergeCell ref="Z4:Z6"/>
    <mergeCell ref="T5:U5"/>
    <mergeCell ref="AA5:AA6"/>
    <mergeCell ref="AB5:AB6"/>
    <mergeCell ref="AC5:AC6"/>
    <mergeCell ref="K4:K6"/>
    <mergeCell ref="A4:A6"/>
    <mergeCell ref="B4:B6"/>
    <mergeCell ref="C4:C6"/>
    <mergeCell ref="D4:D6"/>
    <mergeCell ref="E4:E6"/>
    <mergeCell ref="F4:F6"/>
    <mergeCell ref="G4:G6"/>
    <mergeCell ref="H4:H6"/>
    <mergeCell ref="I4:I6"/>
    <mergeCell ref="J4:J6"/>
  </mergeCells>
  <conditionalFormatting sqref="BC10:BC11">
    <cfRule type="duplicateValues" dxfId="39" priority="1"/>
  </conditionalFormatting>
  <conditionalFormatting sqref="BC14:BC15">
    <cfRule type="duplicateValues" dxfId="38" priority="2"/>
  </conditionalFormatting>
  <dataValidations count="13">
    <dataValidation type="list" allowBlank="1" showInputMessage="1" showErrorMessage="1" sqref="WVK983047:WVK983919 I65543:I66415 IY65543:IY66415 SU65543:SU66415 ACQ65543:ACQ66415 AMM65543:AMM66415 AWI65543:AWI66415 BGE65543:BGE66415 BQA65543:BQA66415 BZW65543:BZW66415 CJS65543:CJS66415 CTO65543:CTO66415 DDK65543:DDK66415 DNG65543:DNG66415 DXC65543:DXC66415 EGY65543:EGY66415 EQU65543:EQU66415 FAQ65543:FAQ66415 FKM65543:FKM66415 FUI65543:FUI66415 GEE65543:GEE66415 GOA65543:GOA66415 GXW65543:GXW66415 HHS65543:HHS66415 HRO65543:HRO66415 IBK65543:IBK66415 ILG65543:ILG66415 IVC65543:IVC66415 JEY65543:JEY66415 JOU65543:JOU66415 JYQ65543:JYQ66415 KIM65543:KIM66415 KSI65543:KSI66415 LCE65543:LCE66415 LMA65543:LMA66415 LVW65543:LVW66415 MFS65543:MFS66415 MPO65543:MPO66415 MZK65543:MZK66415 NJG65543:NJG66415 NTC65543:NTC66415 OCY65543:OCY66415 OMU65543:OMU66415 OWQ65543:OWQ66415 PGM65543:PGM66415 PQI65543:PQI66415 QAE65543:QAE66415 QKA65543:QKA66415 QTW65543:QTW66415 RDS65543:RDS66415 RNO65543:RNO66415 RXK65543:RXK66415 SHG65543:SHG66415 SRC65543:SRC66415 TAY65543:TAY66415 TKU65543:TKU66415 TUQ65543:TUQ66415 UEM65543:UEM66415 UOI65543:UOI66415 UYE65543:UYE66415 VIA65543:VIA66415 VRW65543:VRW66415 WBS65543:WBS66415 WLO65543:WLO66415 WVK65543:WVK66415 I131079:I131951 IY131079:IY131951 SU131079:SU131951 ACQ131079:ACQ131951 AMM131079:AMM131951 AWI131079:AWI131951 BGE131079:BGE131951 BQA131079:BQA131951 BZW131079:BZW131951 CJS131079:CJS131951 CTO131079:CTO131951 DDK131079:DDK131951 DNG131079:DNG131951 DXC131079:DXC131951 EGY131079:EGY131951 EQU131079:EQU131951 FAQ131079:FAQ131951 FKM131079:FKM131951 FUI131079:FUI131951 GEE131079:GEE131951 GOA131079:GOA131951 GXW131079:GXW131951 HHS131079:HHS131951 HRO131079:HRO131951 IBK131079:IBK131951 ILG131079:ILG131951 IVC131079:IVC131951 JEY131079:JEY131951 JOU131079:JOU131951 JYQ131079:JYQ131951 KIM131079:KIM131951 KSI131079:KSI131951 LCE131079:LCE131951 LMA131079:LMA131951 LVW131079:LVW131951 MFS131079:MFS131951 MPO131079:MPO131951 MZK131079:MZK131951 NJG131079:NJG131951 NTC131079:NTC131951 OCY131079:OCY131951 OMU131079:OMU131951 OWQ131079:OWQ131951 PGM131079:PGM131951 PQI131079:PQI131951 QAE131079:QAE131951 QKA131079:QKA131951 QTW131079:QTW131951 RDS131079:RDS131951 RNO131079:RNO131951 RXK131079:RXK131951 SHG131079:SHG131951 SRC131079:SRC131951 TAY131079:TAY131951 TKU131079:TKU131951 TUQ131079:TUQ131951 UEM131079:UEM131951 UOI131079:UOI131951 UYE131079:UYE131951 VIA131079:VIA131951 VRW131079:VRW131951 WBS131079:WBS131951 WLO131079:WLO131951 WVK131079:WVK131951 I196615:I197487 IY196615:IY197487 SU196615:SU197487 ACQ196615:ACQ197487 AMM196615:AMM197487 AWI196615:AWI197487 BGE196615:BGE197487 BQA196615:BQA197487 BZW196615:BZW197487 CJS196615:CJS197487 CTO196615:CTO197487 DDK196615:DDK197487 DNG196615:DNG197487 DXC196615:DXC197487 EGY196615:EGY197487 EQU196615:EQU197487 FAQ196615:FAQ197487 FKM196615:FKM197487 FUI196615:FUI197487 GEE196615:GEE197487 GOA196615:GOA197487 GXW196615:GXW197487 HHS196615:HHS197487 HRO196615:HRO197487 IBK196615:IBK197487 ILG196615:ILG197487 IVC196615:IVC197487 JEY196615:JEY197487 JOU196615:JOU197487 JYQ196615:JYQ197487 KIM196615:KIM197487 KSI196615:KSI197487 LCE196615:LCE197487 LMA196615:LMA197487 LVW196615:LVW197487 MFS196615:MFS197487 MPO196615:MPO197487 MZK196615:MZK197487 NJG196615:NJG197487 NTC196615:NTC197487 OCY196615:OCY197487 OMU196615:OMU197487 OWQ196615:OWQ197487 PGM196615:PGM197487 PQI196615:PQI197487 QAE196615:QAE197487 QKA196615:QKA197487 QTW196615:QTW197487 RDS196615:RDS197487 RNO196615:RNO197487 RXK196615:RXK197487 SHG196615:SHG197487 SRC196615:SRC197487 TAY196615:TAY197487 TKU196615:TKU197487 TUQ196615:TUQ197487 UEM196615:UEM197487 UOI196615:UOI197487 UYE196615:UYE197487 VIA196615:VIA197487 VRW196615:VRW197487 WBS196615:WBS197487 WLO196615:WLO197487 WVK196615:WVK197487 I262151:I263023 IY262151:IY263023 SU262151:SU263023 ACQ262151:ACQ263023 AMM262151:AMM263023 AWI262151:AWI263023 BGE262151:BGE263023 BQA262151:BQA263023 BZW262151:BZW263023 CJS262151:CJS263023 CTO262151:CTO263023 DDK262151:DDK263023 DNG262151:DNG263023 DXC262151:DXC263023 EGY262151:EGY263023 EQU262151:EQU263023 FAQ262151:FAQ263023 FKM262151:FKM263023 FUI262151:FUI263023 GEE262151:GEE263023 GOA262151:GOA263023 GXW262151:GXW263023 HHS262151:HHS263023 HRO262151:HRO263023 IBK262151:IBK263023 ILG262151:ILG263023 IVC262151:IVC263023 JEY262151:JEY263023 JOU262151:JOU263023 JYQ262151:JYQ263023 KIM262151:KIM263023 KSI262151:KSI263023 LCE262151:LCE263023 LMA262151:LMA263023 LVW262151:LVW263023 MFS262151:MFS263023 MPO262151:MPO263023 MZK262151:MZK263023 NJG262151:NJG263023 NTC262151:NTC263023 OCY262151:OCY263023 OMU262151:OMU263023 OWQ262151:OWQ263023 PGM262151:PGM263023 PQI262151:PQI263023 QAE262151:QAE263023 QKA262151:QKA263023 QTW262151:QTW263023 RDS262151:RDS263023 RNO262151:RNO263023 RXK262151:RXK263023 SHG262151:SHG263023 SRC262151:SRC263023 TAY262151:TAY263023 TKU262151:TKU263023 TUQ262151:TUQ263023 UEM262151:UEM263023 UOI262151:UOI263023 UYE262151:UYE263023 VIA262151:VIA263023 VRW262151:VRW263023 WBS262151:WBS263023 WLO262151:WLO263023 WVK262151:WVK263023 I327687:I328559 IY327687:IY328559 SU327687:SU328559 ACQ327687:ACQ328559 AMM327687:AMM328559 AWI327687:AWI328559 BGE327687:BGE328559 BQA327687:BQA328559 BZW327687:BZW328559 CJS327687:CJS328559 CTO327687:CTO328559 DDK327687:DDK328559 DNG327687:DNG328559 DXC327687:DXC328559 EGY327687:EGY328559 EQU327687:EQU328559 FAQ327687:FAQ328559 FKM327687:FKM328559 FUI327687:FUI328559 GEE327687:GEE328559 GOA327687:GOA328559 GXW327687:GXW328559 HHS327687:HHS328559 HRO327687:HRO328559 IBK327687:IBK328559 ILG327687:ILG328559 IVC327687:IVC328559 JEY327687:JEY328559 JOU327687:JOU328559 JYQ327687:JYQ328559 KIM327687:KIM328559 KSI327687:KSI328559 LCE327687:LCE328559 LMA327687:LMA328559 LVW327687:LVW328559 MFS327687:MFS328559 MPO327687:MPO328559 MZK327687:MZK328559 NJG327687:NJG328559 NTC327687:NTC328559 OCY327687:OCY328559 OMU327687:OMU328559 OWQ327687:OWQ328559 PGM327687:PGM328559 PQI327687:PQI328559 QAE327687:QAE328559 QKA327687:QKA328559 QTW327687:QTW328559 RDS327687:RDS328559 RNO327687:RNO328559 RXK327687:RXK328559 SHG327687:SHG328559 SRC327687:SRC328559 TAY327687:TAY328559 TKU327687:TKU328559 TUQ327687:TUQ328559 UEM327687:UEM328559 UOI327687:UOI328559 UYE327687:UYE328559 VIA327687:VIA328559 VRW327687:VRW328559 WBS327687:WBS328559 WLO327687:WLO328559 WVK327687:WVK328559 I393223:I394095 IY393223:IY394095 SU393223:SU394095 ACQ393223:ACQ394095 AMM393223:AMM394095 AWI393223:AWI394095 BGE393223:BGE394095 BQA393223:BQA394095 BZW393223:BZW394095 CJS393223:CJS394095 CTO393223:CTO394095 DDK393223:DDK394095 DNG393223:DNG394095 DXC393223:DXC394095 EGY393223:EGY394095 EQU393223:EQU394095 FAQ393223:FAQ394095 FKM393223:FKM394095 FUI393223:FUI394095 GEE393223:GEE394095 GOA393223:GOA394095 GXW393223:GXW394095 HHS393223:HHS394095 HRO393223:HRO394095 IBK393223:IBK394095 ILG393223:ILG394095 IVC393223:IVC394095 JEY393223:JEY394095 JOU393223:JOU394095 JYQ393223:JYQ394095 KIM393223:KIM394095 KSI393223:KSI394095 LCE393223:LCE394095 LMA393223:LMA394095 LVW393223:LVW394095 MFS393223:MFS394095 MPO393223:MPO394095 MZK393223:MZK394095 NJG393223:NJG394095 NTC393223:NTC394095 OCY393223:OCY394095 OMU393223:OMU394095 OWQ393223:OWQ394095 PGM393223:PGM394095 PQI393223:PQI394095 QAE393223:QAE394095 QKA393223:QKA394095 QTW393223:QTW394095 RDS393223:RDS394095 RNO393223:RNO394095 RXK393223:RXK394095 SHG393223:SHG394095 SRC393223:SRC394095 TAY393223:TAY394095 TKU393223:TKU394095 TUQ393223:TUQ394095 UEM393223:UEM394095 UOI393223:UOI394095 UYE393223:UYE394095 VIA393223:VIA394095 VRW393223:VRW394095 WBS393223:WBS394095 WLO393223:WLO394095 WVK393223:WVK394095 I458759:I459631 IY458759:IY459631 SU458759:SU459631 ACQ458759:ACQ459631 AMM458759:AMM459631 AWI458759:AWI459631 BGE458759:BGE459631 BQA458759:BQA459631 BZW458759:BZW459631 CJS458759:CJS459631 CTO458759:CTO459631 DDK458759:DDK459631 DNG458759:DNG459631 DXC458759:DXC459631 EGY458759:EGY459631 EQU458759:EQU459631 FAQ458759:FAQ459631 FKM458759:FKM459631 FUI458759:FUI459631 GEE458759:GEE459631 GOA458759:GOA459631 GXW458759:GXW459631 HHS458759:HHS459631 HRO458759:HRO459631 IBK458759:IBK459631 ILG458759:ILG459631 IVC458759:IVC459631 JEY458759:JEY459631 JOU458759:JOU459631 JYQ458759:JYQ459631 KIM458759:KIM459631 KSI458759:KSI459631 LCE458759:LCE459631 LMA458759:LMA459631 LVW458759:LVW459631 MFS458759:MFS459631 MPO458759:MPO459631 MZK458759:MZK459631 NJG458759:NJG459631 NTC458759:NTC459631 OCY458759:OCY459631 OMU458759:OMU459631 OWQ458759:OWQ459631 PGM458759:PGM459631 PQI458759:PQI459631 QAE458759:QAE459631 QKA458759:QKA459631 QTW458759:QTW459631 RDS458759:RDS459631 RNO458759:RNO459631 RXK458759:RXK459631 SHG458759:SHG459631 SRC458759:SRC459631 TAY458759:TAY459631 TKU458759:TKU459631 TUQ458759:TUQ459631 UEM458759:UEM459631 UOI458759:UOI459631 UYE458759:UYE459631 VIA458759:VIA459631 VRW458759:VRW459631 WBS458759:WBS459631 WLO458759:WLO459631 WVK458759:WVK459631 I524295:I525167 IY524295:IY525167 SU524295:SU525167 ACQ524295:ACQ525167 AMM524295:AMM525167 AWI524295:AWI525167 BGE524295:BGE525167 BQA524295:BQA525167 BZW524295:BZW525167 CJS524295:CJS525167 CTO524295:CTO525167 DDK524295:DDK525167 DNG524295:DNG525167 DXC524295:DXC525167 EGY524295:EGY525167 EQU524295:EQU525167 FAQ524295:FAQ525167 FKM524295:FKM525167 FUI524295:FUI525167 GEE524295:GEE525167 GOA524295:GOA525167 GXW524295:GXW525167 HHS524295:HHS525167 HRO524295:HRO525167 IBK524295:IBK525167 ILG524295:ILG525167 IVC524295:IVC525167 JEY524295:JEY525167 JOU524295:JOU525167 JYQ524295:JYQ525167 KIM524295:KIM525167 KSI524295:KSI525167 LCE524295:LCE525167 LMA524295:LMA525167 LVW524295:LVW525167 MFS524295:MFS525167 MPO524295:MPO525167 MZK524295:MZK525167 NJG524295:NJG525167 NTC524295:NTC525167 OCY524295:OCY525167 OMU524295:OMU525167 OWQ524295:OWQ525167 PGM524295:PGM525167 PQI524295:PQI525167 QAE524295:QAE525167 QKA524295:QKA525167 QTW524295:QTW525167 RDS524295:RDS525167 RNO524295:RNO525167 RXK524295:RXK525167 SHG524295:SHG525167 SRC524295:SRC525167 TAY524295:TAY525167 TKU524295:TKU525167 TUQ524295:TUQ525167 UEM524295:UEM525167 UOI524295:UOI525167 UYE524295:UYE525167 VIA524295:VIA525167 VRW524295:VRW525167 WBS524295:WBS525167 WLO524295:WLO525167 WVK524295:WVK525167 I589831:I590703 IY589831:IY590703 SU589831:SU590703 ACQ589831:ACQ590703 AMM589831:AMM590703 AWI589831:AWI590703 BGE589831:BGE590703 BQA589831:BQA590703 BZW589831:BZW590703 CJS589831:CJS590703 CTO589831:CTO590703 DDK589831:DDK590703 DNG589831:DNG590703 DXC589831:DXC590703 EGY589831:EGY590703 EQU589831:EQU590703 FAQ589831:FAQ590703 FKM589831:FKM590703 FUI589831:FUI590703 GEE589831:GEE590703 GOA589831:GOA590703 GXW589831:GXW590703 HHS589831:HHS590703 HRO589831:HRO590703 IBK589831:IBK590703 ILG589831:ILG590703 IVC589831:IVC590703 JEY589831:JEY590703 JOU589831:JOU590703 JYQ589831:JYQ590703 KIM589831:KIM590703 KSI589831:KSI590703 LCE589831:LCE590703 LMA589831:LMA590703 LVW589831:LVW590703 MFS589831:MFS590703 MPO589831:MPO590703 MZK589831:MZK590703 NJG589831:NJG590703 NTC589831:NTC590703 OCY589831:OCY590703 OMU589831:OMU590703 OWQ589831:OWQ590703 PGM589831:PGM590703 PQI589831:PQI590703 QAE589831:QAE590703 QKA589831:QKA590703 QTW589831:QTW590703 RDS589831:RDS590703 RNO589831:RNO590703 RXK589831:RXK590703 SHG589831:SHG590703 SRC589831:SRC590703 TAY589831:TAY590703 TKU589831:TKU590703 TUQ589831:TUQ590703 UEM589831:UEM590703 UOI589831:UOI590703 UYE589831:UYE590703 VIA589831:VIA590703 VRW589831:VRW590703 WBS589831:WBS590703 WLO589831:WLO590703 WVK589831:WVK590703 I655367:I656239 IY655367:IY656239 SU655367:SU656239 ACQ655367:ACQ656239 AMM655367:AMM656239 AWI655367:AWI656239 BGE655367:BGE656239 BQA655367:BQA656239 BZW655367:BZW656239 CJS655367:CJS656239 CTO655367:CTO656239 DDK655367:DDK656239 DNG655367:DNG656239 DXC655367:DXC656239 EGY655367:EGY656239 EQU655367:EQU656239 FAQ655367:FAQ656239 FKM655367:FKM656239 FUI655367:FUI656239 GEE655367:GEE656239 GOA655367:GOA656239 GXW655367:GXW656239 HHS655367:HHS656239 HRO655367:HRO656239 IBK655367:IBK656239 ILG655367:ILG656239 IVC655367:IVC656239 JEY655367:JEY656239 JOU655367:JOU656239 JYQ655367:JYQ656239 KIM655367:KIM656239 KSI655367:KSI656239 LCE655367:LCE656239 LMA655367:LMA656239 LVW655367:LVW656239 MFS655367:MFS656239 MPO655367:MPO656239 MZK655367:MZK656239 NJG655367:NJG656239 NTC655367:NTC656239 OCY655367:OCY656239 OMU655367:OMU656239 OWQ655367:OWQ656239 PGM655367:PGM656239 PQI655367:PQI656239 QAE655367:QAE656239 QKA655367:QKA656239 QTW655367:QTW656239 RDS655367:RDS656239 RNO655367:RNO656239 RXK655367:RXK656239 SHG655367:SHG656239 SRC655367:SRC656239 TAY655367:TAY656239 TKU655367:TKU656239 TUQ655367:TUQ656239 UEM655367:UEM656239 UOI655367:UOI656239 UYE655367:UYE656239 VIA655367:VIA656239 VRW655367:VRW656239 WBS655367:WBS656239 WLO655367:WLO656239 WVK655367:WVK656239 I720903:I721775 IY720903:IY721775 SU720903:SU721775 ACQ720903:ACQ721775 AMM720903:AMM721775 AWI720903:AWI721775 BGE720903:BGE721775 BQA720903:BQA721775 BZW720903:BZW721775 CJS720903:CJS721775 CTO720903:CTO721775 DDK720903:DDK721775 DNG720903:DNG721775 DXC720903:DXC721775 EGY720903:EGY721775 EQU720903:EQU721775 FAQ720903:FAQ721775 FKM720903:FKM721775 FUI720903:FUI721775 GEE720903:GEE721775 GOA720903:GOA721775 GXW720903:GXW721775 HHS720903:HHS721775 HRO720903:HRO721775 IBK720903:IBK721775 ILG720903:ILG721775 IVC720903:IVC721775 JEY720903:JEY721775 JOU720903:JOU721775 JYQ720903:JYQ721775 KIM720903:KIM721775 KSI720903:KSI721775 LCE720903:LCE721775 LMA720903:LMA721775 LVW720903:LVW721775 MFS720903:MFS721775 MPO720903:MPO721775 MZK720903:MZK721775 NJG720903:NJG721775 NTC720903:NTC721775 OCY720903:OCY721775 OMU720903:OMU721775 OWQ720903:OWQ721775 PGM720903:PGM721775 PQI720903:PQI721775 QAE720903:QAE721775 QKA720903:QKA721775 QTW720903:QTW721775 RDS720903:RDS721775 RNO720903:RNO721775 RXK720903:RXK721775 SHG720903:SHG721775 SRC720903:SRC721775 TAY720903:TAY721775 TKU720903:TKU721775 TUQ720903:TUQ721775 UEM720903:UEM721775 UOI720903:UOI721775 UYE720903:UYE721775 VIA720903:VIA721775 VRW720903:VRW721775 WBS720903:WBS721775 WLO720903:WLO721775 WVK720903:WVK721775 I786439:I787311 IY786439:IY787311 SU786439:SU787311 ACQ786439:ACQ787311 AMM786439:AMM787311 AWI786439:AWI787311 BGE786439:BGE787311 BQA786439:BQA787311 BZW786439:BZW787311 CJS786439:CJS787311 CTO786439:CTO787311 DDK786439:DDK787311 DNG786439:DNG787311 DXC786439:DXC787311 EGY786439:EGY787311 EQU786439:EQU787311 FAQ786439:FAQ787311 FKM786439:FKM787311 FUI786439:FUI787311 GEE786439:GEE787311 GOA786439:GOA787311 GXW786439:GXW787311 HHS786439:HHS787311 HRO786439:HRO787311 IBK786439:IBK787311 ILG786439:ILG787311 IVC786439:IVC787311 JEY786439:JEY787311 JOU786439:JOU787311 JYQ786439:JYQ787311 KIM786439:KIM787311 KSI786439:KSI787311 LCE786439:LCE787311 LMA786439:LMA787311 LVW786439:LVW787311 MFS786439:MFS787311 MPO786439:MPO787311 MZK786439:MZK787311 NJG786439:NJG787311 NTC786439:NTC787311 OCY786439:OCY787311 OMU786439:OMU787311 OWQ786439:OWQ787311 PGM786439:PGM787311 PQI786439:PQI787311 QAE786439:QAE787311 QKA786439:QKA787311 QTW786439:QTW787311 RDS786439:RDS787311 RNO786439:RNO787311 RXK786439:RXK787311 SHG786439:SHG787311 SRC786439:SRC787311 TAY786439:TAY787311 TKU786439:TKU787311 TUQ786439:TUQ787311 UEM786439:UEM787311 UOI786439:UOI787311 UYE786439:UYE787311 VIA786439:VIA787311 VRW786439:VRW787311 WBS786439:WBS787311 WLO786439:WLO787311 WVK786439:WVK787311 I851975:I852847 IY851975:IY852847 SU851975:SU852847 ACQ851975:ACQ852847 AMM851975:AMM852847 AWI851975:AWI852847 BGE851975:BGE852847 BQA851975:BQA852847 BZW851975:BZW852847 CJS851975:CJS852847 CTO851975:CTO852847 DDK851975:DDK852847 DNG851975:DNG852847 DXC851975:DXC852847 EGY851975:EGY852847 EQU851975:EQU852847 FAQ851975:FAQ852847 FKM851975:FKM852847 FUI851975:FUI852847 GEE851975:GEE852847 GOA851975:GOA852847 GXW851975:GXW852847 HHS851975:HHS852847 HRO851975:HRO852847 IBK851975:IBK852847 ILG851975:ILG852847 IVC851975:IVC852847 JEY851975:JEY852847 JOU851975:JOU852847 JYQ851975:JYQ852847 KIM851975:KIM852847 KSI851975:KSI852847 LCE851975:LCE852847 LMA851975:LMA852847 LVW851975:LVW852847 MFS851975:MFS852847 MPO851975:MPO852847 MZK851975:MZK852847 NJG851975:NJG852847 NTC851975:NTC852847 OCY851975:OCY852847 OMU851975:OMU852847 OWQ851975:OWQ852847 PGM851975:PGM852847 PQI851975:PQI852847 QAE851975:QAE852847 QKA851975:QKA852847 QTW851975:QTW852847 RDS851975:RDS852847 RNO851975:RNO852847 RXK851975:RXK852847 SHG851975:SHG852847 SRC851975:SRC852847 TAY851975:TAY852847 TKU851975:TKU852847 TUQ851975:TUQ852847 UEM851975:UEM852847 UOI851975:UOI852847 UYE851975:UYE852847 VIA851975:VIA852847 VRW851975:VRW852847 WBS851975:WBS852847 WLO851975:WLO852847 WVK851975:WVK852847 I917511:I918383 IY917511:IY918383 SU917511:SU918383 ACQ917511:ACQ918383 AMM917511:AMM918383 AWI917511:AWI918383 BGE917511:BGE918383 BQA917511:BQA918383 BZW917511:BZW918383 CJS917511:CJS918383 CTO917511:CTO918383 DDK917511:DDK918383 DNG917511:DNG918383 DXC917511:DXC918383 EGY917511:EGY918383 EQU917511:EQU918383 FAQ917511:FAQ918383 FKM917511:FKM918383 FUI917511:FUI918383 GEE917511:GEE918383 GOA917511:GOA918383 GXW917511:GXW918383 HHS917511:HHS918383 HRO917511:HRO918383 IBK917511:IBK918383 ILG917511:ILG918383 IVC917511:IVC918383 JEY917511:JEY918383 JOU917511:JOU918383 JYQ917511:JYQ918383 KIM917511:KIM918383 KSI917511:KSI918383 LCE917511:LCE918383 LMA917511:LMA918383 LVW917511:LVW918383 MFS917511:MFS918383 MPO917511:MPO918383 MZK917511:MZK918383 NJG917511:NJG918383 NTC917511:NTC918383 OCY917511:OCY918383 OMU917511:OMU918383 OWQ917511:OWQ918383 PGM917511:PGM918383 PQI917511:PQI918383 QAE917511:QAE918383 QKA917511:QKA918383 QTW917511:QTW918383 RDS917511:RDS918383 RNO917511:RNO918383 RXK917511:RXK918383 SHG917511:SHG918383 SRC917511:SRC918383 TAY917511:TAY918383 TKU917511:TKU918383 TUQ917511:TUQ918383 UEM917511:UEM918383 UOI917511:UOI918383 UYE917511:UYE918383 VIA917511:VIA918383 VRW917511:VRW918383 WBS917511:WBS918383 WLO917511:WLO918383 WVK917511:WVK918383 I983047:I983919 IY983047:IY983919 SU983047:SU983919 ACQ983047:ACQ983919 AMM983047:AMM983919 AWI983047:AWI983919 BGE983047:BGE983919 BQA983047:BQA983919 BZW983047:BZW983919 CJS983047:CJS983919 CTO983047:CTO983919 DDK983047:DDK983919 DNG983047:DNG983919 DXC983047:DXC983919 EGY983047:EGY983919 EQU983047:EQU983919 FAQ983047:FAQ983919 FKM983047:FKM983919 FUI983047:FUI983919 GEE983047:GEE983919 GOA983047:GOA983919 GXW983047:GXW983919 HHS983047:HHS983919 HRO983047:HRO983919 IBK983047:IBK983919 ILG983047:ILG983919 IVC983047:IVC983919 JEY983047:JEY983919 JOU983047:JOU983919 JYQ983047:JYQ983919 KIM983047:KIM983919 KSI983047:KSI983919 LCE983047:LCE983919 LMA983047:LMA983919 LVW983047:LVW983919 MFS983047:MFS983919 MPO983047:MPO983919 MZK983047:MZK983919 NJG983047:NJG983919 NTC983047:NTC983919 OCY983047:OCY983919 OMU983047:OMU983919 OWQ983047:OWQ983919 PGM983047:PGM983919 PQI983047:PQI983919 QAE983047:QAE983919 QKA983047:QKA983919 QTW983047:QTW983919 RDS983047:RDS983919 RNO983047:RNO983919 RXK983047:RXK983919 SHG983047:SHG983919 SRC983047:SRC983919 TAY983047:TAY983919 TKU983047:TKU983919 TUQ983047:TUQ983919 UEM983047:UEM983919 UOI983047:UOI983919 UYE983047:UYE983919 VIA983047:VIA983919 VRW983047:VRW983919 WBS983047:WBS983919 WLO983047:WLO983919 IY85:IY879 I85:I879 WVK85:WVK879 WLO85:WLO879 WBS85:WBS879 VRW85:VRW879 VIA85:VIA879 UYE85:UYE879 UOI85:UOI879 UEM85:UEM879 TUQ85:TUQ879 TKU85:TKU879 TAY85:TAY879 SRC85:SRC879 SHG85:SHG879 RXK85:RXK879 RNO85:RNO879 RDS85:RDS879 QTW85:QTW879 QKA85:QKA879 QAE85:QAE879 PQI85:PQI879 PGM85:PGM879 OWQ85:OWQ879 OMU85:OMU879 OCY85:OCY879 NTC85:NTC879 NJG85:NJG879 MZK85:MZK879 MPO85:MPO879 MFS85:MFS879 LVW85:LVW879 LMA85:LMA879 LCE85:LCE879 KSI85:KSI879 KIM85:KIM879 JYQ85:JYQ879 JOU85:JOU879 JEY85:JEY879 IVC85:IVC879 ILG85:ILG879 IBK85:IBK879 HRO85:HRO879 HHS85:HHS879 GXW85:GXW879 GOA85:GOA879 GEE85:GEE879 FUI85:FUI879 FKM85:FKM879 FAQ85:FAQ879 EQU85:EQU879 EGY85:EGY879 DXC85:DXC879 DNG85:DNG879 DDK85:DDK879 CTO85:CTO879 CJS85:CJS879 BZW85:BZW879 BQA85:BQA879 BGE85:BGE879 AWI85:AWI879 AMM85:AMM879 ACQ85:ACQ879 SU85:SU879 SU75 IY75 WVK75 WLO75 WBS75 VRW75 VIA75 UYE75 UOI75 UEM75 TUQ75 TKU75 TAY75 SRC75 SHG75 RXK75 RNO75 RDS75 QTW75 QKA75 QAE75 PQI75 PGM75 OWQ75 OMU75 OCY75 NTC75 NJG75 MZK75 MPO75 MFS75 LVW75 LMA75 LCE75 KSI75 KIM75 JYQ75 JOU75 JEY75 IVC75 ILG75 IBK75 HRO75 HHS75 GXW75 GOA75 GEE75 FUI75 FKM75 FAQ75 EQU75 EGY75 DXC75 DNG75 DDK75 CTO75 CJS75 BZW75 BQA75 BGE75 AWI75 AMM75 ACQ75 I75 TA51:TA55 TA44:TA48 JE51:JE55 JE44:JE48 WVQ51:WVQ55 WVQ44:WVQ48 WLU51:WLU55 WLU44:WLU48 WBY51:WBY55 WBY44:WBY48 VSC51:VSC55 VSC44:VSC48 VIG51:VIG55 VIG44:VIG48 UYK51:UYK55 UYK44:UYK48 UOO51:UOO55 UOO44:UOO48 UES51:UES55 UES44:UES48 TUW51:TUW55 TUW44:TUW48 TLA51:TLA55 TLA44:TLA48 TBE51:TBE55 TBE44:TBE48 SRI51:SRI55 SRI44:SRI48 SHM51:SHM55 SHM44:SHM48 RXQ51:RXQ55 RXQ44:RXQ48 RNU51:RNU55 RNU44:RNU48 RDY51:RDY55 RDY44:RDY48 QUC51:QUC55 QUC44:QUC48 QKG51:QKG55 QKG44:QKG48 QAK51:QAK55 QAK44:QAK48 PQO51:PQO55 PQO44:PQO48 PGS51:PGS55 PGS44:PGS48 OWW51:OWW55 OWW44:OWW48 ONA51:ONA55 ONA44:ONA48 ODE51:ODE55 ODE44:ODE48 NTI51:NTI55 NTI44:NTI48 NJM51:NJM55 NJM44:NJM48 MZQ51:MZQ55 MZQ44:MZQ48 MPU51:MPU55 MPU44:MPU48 MFY51:MFY55 MFY44:MFY48 LWC51:LWC55 LWC44:LWC48 LMG51:LMG55 LMG44:LMG48 LCK51:LCK55 LCK44:LCK48 KSO51:KSO55 KSO44:KSO48 KIS51:KIS55 KIS44:KIS48 JYW51:JYW55 JYW44:JYW48 JPA51:JPA55 JPA44:JPA48 JFE51:JFE55 JFE44:JFE48 IVI51:IVI55 IVI44:IVI48 ILM51:ILM55 ILM44:ILM48 IBQ51:IBQ55 IBQ44:IBQ48 HRU51:HRU55 HRU44:HRU48 HHY51:HHY55 HHY44:HHY48 GYC51:GYC55 GYC44:GYC48 GOG51:GOG55 GOG44:GOG48 GEK51:GEK55 GEK44:GEK48 FUO51:FUO55 FUO44:FUO48 FKS51:FKS55 FKS44:FKS48 FAW51:FAW55 FAW44:FAW48 ERA51:ERA55 ERA44:ERA48 EHE51:EHE55 EHE44:EHE48 DXI51:DXI55 DXI44:DXI48 DNM51:DNM55 DNM44:DNM48 DDQ51:DDQ55 DDQ44:DDQ48 CTU51:CTU55 CTU44:CTU48 CJY51:CJY55 CJY44:CJY48 CAC51:CAC55 CAC44:CAC48 BQG51:BQG55 BQG44:BQG48 BGK51:BGK55 BGK44:BGK48 AWO51:AWO55 AWO44:AWO48 AMS51:AMS55 AMS44:AMS48 ACW51:ACW55 ACW44:ACW48 I51:I70 I29:I48 IY8:IY26 SU8:SU26 I8:I26 ACQ8:ACQ26 AMM8:AMM26 AWI8:AWI26 BGE8:BGE26 BQA8:BQA26 BZW8:BZW26 CJS8:CJS26 CTO8:CTO26 DDK8:DDK26 DNG8:DNG26 DXC8:DXC26 EGY8:EGY26 EQU8:EQU26 FAQ8:FAQ26 FKM8:FKM26 FUI8:FUI26 GEE8:GEE26 GOA8:GOA26 GXW8:GXW26 HHS8:HHS26 HRO8:HRO26 IBK8:IBK26 ILG8:ILG26 IVC8:IVC26 JEY8:JEY26 JOU8:JOU26 JYQ8:JYQ26 KIM8:KIM26 KSI8:KSI26 LCE8:LCE26 LMA8:LMA26 LVW8:LVW26 MFS8:MFS26 MPO8:MPO26 MZK8:MZK26 NJG8:NJG26 NTC8:NTC26 OCY8:OCY26 OMU8:OMU26 OWQ8:OWQ26 PGM8:PGM26 PQI8:PQI26 QAE8:QAE26 QKA8:QKA26 QTW8:QTW26 RDS8:RDS26 RNO8:RNO26 RXK8:RXK26 SHG8:SHG26 SRC8:SRC26 TAY8:TAY26 TKU8:TKU26 TUQ8:TUQ26 UEM8:UEM26 UOI8:UOI26 UYE8:UYE26 VIA8:VIA26 VRW8:VRW26 WBS8:WBS26 WLO8:WLO26 WVK8:WVK26">
      <formula1>осн</formula1>
    </dataValidation>
    <dataValidation type="list" allowBlank="1" showInputMessage="1" sqref="BE65543:BE66415 KU65543:KU66415 UQ65543:UQ66415 AEM65543:AEM66415 AOI65543:AOI66415 AYE65543:AYE66415 BIA65543:BIA66415 BRW65543:BRW66415 CBS65543:CBS66415 CLO65543:CLO66415 CVK65543:CVK66415 DFG65543:DFG66415 DPC65543:DPC66415 DYY65543:DYY66415 EIU65543:EIU66415 ESQ65543:ESQ66415 FCM65543:FCM66415 FMI65543:FMI66415 FWE65543:FWE66415 GGA65543:GGA66415 GPW65543:GPW66415 GZS65543:GZS66415 HJO65543:HJO66415 HTK65543:HTK66415 IDG65543:IDG66415 INC65543:INC66415 IWY65543:IWY66415 JGU65543:JGU66415 JQQ65543:JQQ66415 KAM65543:KAM66415 KKI65543:KKI66415 KUE65543:KUE66415 LEA65543:LEA66415 LNW65543:LNW66415 LXS65543:LXS66415 MHO65543:MHO66415 MRK65543:MRK66415 NBG65543:NBG66415 NLC65543:NLC66415 NUY65543:NUY66415 OEU65543:OEU66415 OOQ65543:OOQ66415 OYM65543:OYM66415 PII65543:PII66415 PSE65543:PSE66415 QCA65543:QCA66415 QLW65543:QLW66415 QVS65543:QVS66415 RFO65543:RFO66415 RPK65543:RPK66415 RZG65543:RZG66415 SJC65543:SJC66415 SSY65543:SSY66415 TCU65543:TCU66415 TMQ65543:TMQ66415 TWM65543:TWM66415 UGI65543:UGI66415 UQE65543:UQE66415 VAA65543:VAA66415 VJW65543:VJW66415 VTS65543:VTS66415 WDO65543:WDO66415 WNK65543:WNK66415 WXG65543:WXG66415 BE131079:BE131951 KU131079:KU131951 UQ131079:UQ131951 AEM131079:AEM131951 AOI131079:AOI131951 AYE131079:AYE131951 BIA131079:BIA131951 BRW131079:BRW131951 CBS131079:CBS131951 CLO131079:CLO131951 CVK131079:CVK131951 DFG131079:DFG131951 DPC131079:DPC131951 DYY131079:DYY131951 EIU131079:EIU131951 ESQ131079:ESQ131951 FCM131079:FCM131951 FMI131079:FMI131951 FWE131079:FWE131951 GGA131079:GGA131951 GPW131079:GPW131951 GZS131079:GZS131951 HJO131079:HJO131951 HTK131079:HTK131951 IDG131079:IDG131951 INC131079:INC131951 IWY131079:IWY131951 JGU131079:JGU131951 JQQ131079:JQQ131951 KAM131079:KAM131951 KKI131079:KKI131951 KUE131079:KUE131951 LEA131079:LEA131951 LNW131079:LNW131951 LXS131079:LXS131951 MHO131079:MHO131951 MRK131079:MRK131951 NBG131079:NBG131951 NLC131079:NLC131951 NUY131079:NUY131951 OEU131079:OEU131951 OOQ131079:OOQ131951 OYM131079:OYM131951 PII131079:PII131951 PSE131079:PSE131951 QCA131079:QCA131951 QLW131079:QLW131951 QVS131079:QVS131951 RFO131079:RFO131951 RPK131079:RPK131951 RZG131079:RZG131951 SJC131079:SJC131951 SSY131079:SSY131951 TCU131079:TCU131951 TMQ131079:TMQ131951 TWM131079:TWM131951 UGI131079:UGI131951 UQE131079:UQE131951 VAA131079:VAA131951 VJW131079:VJW131951 VTS131079:VTS131951 WDO131079:WDO131951 WNK131079:WNK131951 WXG131079:WXG131951 BE196615:BE197487 KU196615:KU197487 UQ196615:UQ197487 AEM196615:AEM197487 AOI196615:AOI197487 AYE196615:AYE197487 BIA196615:BIA197487 BRW196615:BRW197487 CBS196615:CBS197487 CLO196615:CLO197487 CVK196615:CVK197487 DFG196615:DFG197487 DPC196615:DPC197487 DYY196615:DYY197487 EIU196615:EIU197487 ESQ196615:ESQ197487 FCM196615:FCM197487 FMI196615:FMI197487 FWE196615:FWE197487 GGA196615:GGA197487 GPW196615:GPW197487 GZS196615:GZS197487 HJO196615:HJO197487 HTK196615:HTK197487 IDG196615:IDG197487 INC196615:INC197487 IWY196615:IWY197487 JGU196615:JGU197487 JQQ196615:JQQ197487 KAM196615:KAM197487 KKI196615:KKI197487 KUE196615:KUE197487 LEA196615:LEA197487 LNW196615:LNW197487 LXS196615:LXS197487 MHO196615:MHO197487 MRK196615:MRK197487 NBG196615:NBG197487 NLC196615:NLC197487 NUY196615:NUY197487 OEU196615:OEU197487 OOQ196615:OOQ197487 OYM196615:OYM197487 PII196615:PII197487 PSE196615:PSE197487 QCA196615:QCA197487 QLW196615:QLW197487 QVS196615:QVS197487 RFO196615:RFO197487 RPK196615:RPK197487 RZG196615:RZG197487 SJC196615:SJC197487 SSY196615:SSY197487 TCU196615:TCU197487 TMQ196615:TMQ197487 TWM196615:TWM197487 UGI196615:UGI197487 UQE196615:UQE197487 VAA196615:VAA197487 VJW196615:VJW197487 VTS196615:VTS197487 WDO196615:WDO197487 WNK196615:WNK197487 WXG196615:WXG197487 BE262151:BE263023 KU262151:KU263023 UQ262151:UQ263023 AEM262151:AEM263023 AOI262151:AOI263023 AYE262151:AYE263023 BIA262151:BIA263023 BRW262151:BRW263023 CBS262151:CBS263023 CLO262151:CLO263023 CVK262151:CVK263023 DFG262151:DFG263023 DPC262151:DPC263023 DYY262151:DYY263023 EIU262151:EIU263023 ESQ262151:ESQ263023 FCM262151:FCM263023 FMI262151:FMI263023 FWE262151:FWE263023 GGA262151:GGA263023 GPW262151:GPW263023 GZS262151:GZS263023 HJO262151:HJO263023 HTK262151:HTK263023 IDG262151:IDG263023 INC262151:INC263023 IWY262151:IWY263023 JGU262151:JGU263023 JQQ262151:JQQ263023 KAM262151:KAM263023 KKI262151:KKI263023 KUE262151:KUE263023 LEA262151:LEA263023 LNW262151:LNW263023 LXS262151:LXS263023 MHO262151:MHO263023 MRK262151:MRK263023 NBG262151:NBG263023 NLC262151:NLC263023 NUY262151:NUY263023 OEU262151:OEU263023 OOQ262151:OOQ263023 OYM262151:OYM263023 PII262151:PII263023 PSE262151:PSE263023 QCA262151:QCA263023 QLW262151:QLW263023 QVS262151:QVS263023 RFO262151:RFO263023 RPK262151:RPK263023 RZG262151:RZG263023 SJC262151:SJC263023 SSY262151:SSY263023 TCU262151:TCU263023 TMQ262151:TMQ263023 TWM262151:TWM263023 UGI262151:UGI263023 UQE262151:UQE263023 VAA262151:VAA263023 VJW262151:VJW263023 VTS262151:VTS263023 WDO262151:WDO263023 WNK262151:WNK263023 WXG262151:WXG263023 BE327687:BE328559 KU327687:KU328559 UQ327687:UQ328559 AEM327687:AEM328559 AOI327687:AOI328559 AYE327687:AYE328559 BIA327687:BIA328559 BRW327687:BRW328559 CBS327687:CBS328559 CLO327687:CLO328559 CVK327687:CVK328559 DFG327687:DFG328559 DPC327687:DPC328559 DYY327687:DYY328559 EIU327687:EIU328559 ESQ327687:ESQ328559 FCM327687:FCM328559 FMI327687:FMI328559 FWE327687:FWE328559 GGA327687:GGA328559 GPW327687:GPW328559 GZS327687:GZS328559 HJO327687:HJO328559 HTK327687:HTK328559 IDG327687:IDG328559 INC327687:INC328559 IWY327687:IWY328559 JGU327687:JGU328559 JQQ327687:JQQ328559 KAM327687:KAM328559 KKI327687:KKI328559 KUE327687:KUE328559 LEA327687:LEA328559 LNW327687:LNW328559 LXS327687:LXS328559 MHO327687:MHO328559 MRK327687:MRK328559 NBG327687:NBG328559 NLC327687:NLC328559 NUY327687:NUY328559 OEU327687:OEU328559 OOQ327687:OOQ328559 OYM327687:OYM328559 PII327687:PII328559 PSE327687:PSE328559 QCA327687:QCA328559 QLW327687:QLW328559 QVS327687:QVS328559 RFO327687:RFO328559 RPK327687:RPK328559 RZG327687:RZG328559 SJC327687:SJC328559 SSY327687:SSY328559 TCU327687:TCU328559 TMQ327687:TMQ328559 TWM327687:TWM328559 UGI327687:UGI328559 UQE327687:UQE328559 VAA327687:VAA328559 VJW327687:VJW328559 VTS327687:VTS328559 WDO327687:WDO328559 WNK327687:WNK328559 WXG327687:WXG328559 BE393223:BE394095 KU393223:KU394095 UQ393223:UQ394095 AEM393223:AEM394095 AOI393223:AOI394095 AYE393223:AYE394095 BIA393223:BIA394095 BRW393223:BRW394095 CBS393223:CBS394095 CLO393223:CLO394095 CVK393223:CVK394095 DFG393223:DFG394095 DPC393223:DPC394095 DYY393223:DYY394095 EIU393223:EIU394095 ESQ393223:ESQ394095 FCM393223:FCM394095 FMI393223:FMI394095 FWE393223:FWE394095 GGA393223:GGA394095 GPW393223:GPW394095 GZS393223:GZS394095 HJO393223:HJO394095 HTK393223:HTK394095 IDG393223:IDG394095 INC393223:INC394095 IWY393223:IWY394095 JGU393223:JGU394095 JQQ393223:JQQ394095 KAM393223:KAM394095 KKI393223:KKI394095 KUE393223:KUE394095 LEA393223:LEA394095 LNW393223:LNW394095 LXS393223:LXS394095 MHO393223:MHO394095 MRK393223:MRK394095 NBG393223:NBG394095 NLC393223:NLC394095 NUY393223:NUY394095 OEU393223:OEU394095 OOQ393223:OOQ394095 OYM393223:OYM394095 PII393223:PII394095 PSE393223:PSE394095 QCA393223:QCA394095 QLW393223:QLW394095 QVS393223:QVS394095 RFO393223:RFO394095 RPK393223:RPK394095 RZG393223:RZG394095 SJC393223:SJC394095 SSY393223:SSY394095 TCU393223:TCU394095 TMQ393223:TMQ394095 TWM393223:TWM394095 UGI393223:UGI394095 UQE393223:UQE394095 VAA393223:VAA394095 VJW393223:VJW394095 VTS393223:VTS394095 WDO393223:WDO394095 WNK393223:WNK394095 WXG393223:WXG394095 BE458759:BE459631 KU458759:KU459631 UQ458759:UQ459631 AEM458759:AEM459631 AOI458759:AOI459631 AYE458759:AYE459631 BIA458759:BIA459631 BRW458759:BRW459631 CBS458759:CBS459631 CLO458759:CLO459631 CVK458759:CVK459631 DFG458759:DFG459631 DPC458759:DPC459631 DYY458759:DYY459631 EIU458759:EIU459631 ESQ458759:ESQ459631 FCM458759:FCM459631 FMI458759:FMI459631 FWE458759:FWE459631 GGA458759:GGA459631 GPW458759:GPW459631 GZS458759:GZS459631 HJO458759:HJO459631 HTK458759:HTK459631 IDG458759:IDG459631 INC458759:INC459631 IWY458759:IWY459631 JGU458759:JGU459631 JQQ458759:JQQ459631 KAM458759:KAM459631 KKI458759:KKI459631 KUE458759:KUE459631 LEA458759:LEA459631 LNW458759:LNW459631 LXS458759:LXS459631 MHO458759:MHO459631 MRK458759:MRK459631 NBG458759:NBG459631 NLC458759:NLC459631 NUY458759:NUY459631 OEU458759:OEU459631 OOQ458759:OOQ459631 OYM458759:OYM459631 PII458759:PII459631 PSE458759:PSE459631 QCA458759:QCA459631 QLW458759:QLW459631 QVS458759:QVS459631 RFO458759:RFO459631 RPK458759:RPK459631 RZG458759:RZG459631 SJC458759:SJC459631 SSY458759:SSY459631 TCU458759:TCU459631 TMQ458759:TMQ459631 TWM458759:TWM459631 UGI458759:UGI459631 UQE458759:UQE459631 VAA458759:VAA459631 VJW458759:VJW459631 VTS458759:VTS459631 WDO458759:WDO459631 WNK458759:WNK459631 WXG458759:WXG459631 BE524295:BE525167 KU524295:KU525167 UQ524295:UQ525167 AEM524295:AEM525167 AOI524295:AOI525167 AYE524295:AYE525167 BIA524295:BIA525167 BRW524295:BRW525167 CBS524295:CBS525167 CLO524295:CLO525167 CVK524295:CVK525167 DFG524295:DFG525167 DPC524295:DPC525167 DYY524295:DYY525167 EIU524295:EIU525167 ESQ524295:ESQ525167 FCM524295:FCM525167 FMI524295:FMI525167 FWE524295:FWE525167 GGA524295:GGA525167 GPW524295:GPW525167 GZS524295:GZS525167 HJO524295:HJO525167 HTK524295:HTK525167 IDG524295:IDG525167 INC524295:INC525167 IWY524295:IWY525167 JGU524295:JGU525167 JQQ524295:JQQ525167 KAM524295:KAM525167 KKI524295:KKI525167 KUE524295:KUE525167 LEA524295:LEA525167 LNW524295:LNW525167 LXS524295:LXS525167 MHO524295:MHO525167 MRK524295:MRK525167 NBG524295:NBG525167 NLC524295:NLC525167 NUY524295:NUY525167 OEU524295:OEU525167 OOQ524295:OOQ525167 OYM524295:OYM525167 PII524295:PII525167 PSE524295:PSE525167 QCA524295:QCA525167 QLW524295:QLW525167 QVS524295:QVS525167 RFO524295:RFO525167 RPK524295:RPK525167 RZG524295:RZG525167 SJC524295:SJC525167 SSY524295:SSY525167 TCU524295:TCU525167 TMQ524295:TMQ525167 TWM524295:TWM525167 UGI524295:UGI525167 UQE524295:UQE525167 VAA524295:VAA525167 VJW524295:VJW525167 VTS524295:VTS525167 WDO524295:WDO525167 WNK524295:WNK525167 WXG524295:WXG525167 BE589831:BE590703 KU589831:KU590703 UQ589831:UQ590703 AEM589831:AEM590703 AOI589831:AOI590703 AYE589831:AYE590703 BIA589831:BIA590703 BRW589831:BRW590703 CBS589831:CBS590703 CLO589831:CLO590703 CVK589831:CVK590703 DFG589831:DFG590703 DPC589831:DPC590703 DYY589831:DYY590703 EIU589831:EIU590703 ESQ589831:ESQ590703 FCM589831:FCM590703 FMI589831:FMI590703 FWE589831:FWE590703 GGA589831:GGA590703 GPW589831:GPW590703 GZS589831:GZS590703 HJO589831:HJO590703 HTK589831:HTK590703 IDG589831:IDG590703 INC589831:INC590703 IWY589831:IWY590703 JGU589831:JGU590703 JQQ589831:JQQ590703 KAM589831:KAM590703 KKI589831:KKI590703 KUE589831:KUE590703 LEA589831:LEA590703 LNW589831:LNW590703 LXS589831:LXS590703 MHO589831:MHO590703 MRK589831:MRK590703 NBG589831:NBG590703 NLC589831:NLC590703 NUY589831:NUY590703 OEU589831:OEU590703 OOQ589831:OOQ590703 OYM589831:OYM590703 PII589831:PII590703 PSE589831:PSE590703 QCA589831:QCA590703 QLW589831:QLW590703 QVS589831:QVS590703 RFO589831:RFO590703 RPK589831:RPK590703 RZG589831:RZG590703 SJC589831:SJC590703 SSY589831:SSY590703 TCU589831:TCU590703 TMQ589831:TMQ590703 TWM589831:TWM590703 UGI589831:UGI590703 UQE589831:UQE590703 VAA589831:VAA590703 VJW589831:VJW590703 VTS589831:VTS590703 WDO589831:WDO590703 WNK589831:WNK590703 WXG589831:WXG590703 BE655367:BE656239 KU655367:KU656239 UQ655367:UQ656239 AEM655367:AEM656239 AOI655367:AOI656239 AYE655367:AYE656239 BIA655367:BIA656239 BRW655367:BRW656239 CBS655367:CBS656239 CLO655367:CLO656239 CVK655367:CVK656239 DFG655367:DFG656239 DPC655367:DPC656239 DYY655367:DYY656239 EIU655367:EIU656239 ESQ655367:ESQ656239 FCM655367:FCM656239 FMI655367:FMI656239 FWE655367:FWE656239 GGA655367:GGA656239 GPW655367:GPW656239 GZS655367:GZS656239 HJO655367:HJO656239 HTK655367:HTK656239 IDG655367:IDG656239 INC655367:INC656239 IWY655367:IWY656239 JGU655367:JGU656239 JQQ655367:JQQ656239 KAM655367:KAM656239 KKI655367:KKI656239 KUE655367:KUE656239 LEA655367:LEA656239 LNW655367:LNW656239 LXS655367:LXS656239 MHO655367:MHO656239 MRK655367:MRK656239 NBG655367:NBG656239 NLC655367:NLC656239 NUY655367:NUY656239 OEU655367:OEU656239 OOQ655367:OOQ656239 OYM655367:OYM656239 PII655367:PII656239 PSE655367:PSE656239 QCA655367:QCA656239 QLW655367:QLW656239 QVS655367:QVS656239 RFO655367:RFO656239 RPK655367:RPK656239 RZG655367:RZG656239 SJC655367:SJC656239 SSY655367:SSY656239 TCU655367:TCU656239 TMQ655367:TMQ656239 TWM655367:TWM656239 UGI655367:UGI656239 UQE655367:UQE656239 VAA655367:VAA656239 VJW655367:VJW656239 VTS655367:VTS656239 WDO655367:WDO656239 WNK655367:WNK656239 WXG655367:WXG656239 BE720903:BE721775 KU720903:KU721775 UQ720903:UQ721775 AEM720903:AEM721775 AOI720903:AOI721775 AYE720903:AYE721775 BIA720903:BIA721775 BRW720903:BRW721775 CBS720903:CBS721775 CLO720903:CLO721775 CVK720903:CVK721775 DFG720903:DFG721775 DPC720903:DPC721775 DYY720903:DYY721775 EIU720903:EIU721775 ESQ720903:ESQ721775 FCM720903:FCM721775 FMI720903:FMI721775 FWE720903:FWE721775 GGA720903:GGA721775 GPW720903:GPW721775 GZS720903:GZS721775 HJO720903:HJO721775 HTK720903:HTK721775 IDG720903:IDG721775 INC720903:INC721775 IWY720903:IWY721775 JGU720903:JGU721775 JQQ720903:JQQ721775 KAM720903:KAM721775 KKI720903:KKI721775 KUE720903:KUE721775 LEA720903:LEA721775 LNW720903:LNW721775 LXS720903:LXS721775 MHO720903:MHO721775 MRK720903:MRK721775 NBG720903:NBG721775 NLC720903:NLC721775 NUY720903:NUY721775 OEU720903:OEU721775 OOQ720903:OOQ721775 OYM720903:OYM721775 PII720903:PII721775 PSE720903:PSE721775 QCA720903:QCA721775 QLW720903:QLW721775 QVS720903:QVS721775 RFO720903:RFO721775 RPK720903:RPK721775 RZG720903:RZG721775 SJC720903:SJC721775 SSY720903:SSY721775 TCU720903:TCU721775 TMQ720903:TMQ721775 TWM720903:TWM721775 UGI720903:UGI721775 UQE720903:UQE721775 VAA720903:VAA721775 VJW720903:VJW721775 VTS720903:VTS721775 WDO720903:WDO721775 WNK720903:WNK721775 WXG720903:WXG721775 BE786439:BE787311 KU786439:KU787311 UQ786439:UQ787311 AEM786439:AEM787311 AOI786439:AOI787311 AYE786439:AYE787311 BIA786439:BIA787311 BRW786439:BRW787311 CBS786439:CBS787311 CLO786439:CLO787311 CVK786439:CVK787311 DFG786439:DFG787311 DPC786439:DPC787311 DYY786439:DYY787311 EIU786439:EIU787311 ESQ786439:ESQ787311 FCM786439:FCM787311 FMI786439:FMI787311 FWE786439:FWE787311 GGA786439:GGA787311 GPW786439:GPW787311 GZS786439:GZS787311 HJO786439:HJO787311 HTK786439:HTK787311 IDG786439:IDG787311 INC786439:INC787311 IWY786439:IWY787311 JGU786439:JGU787311 JQQ786439:JQQ787311 KAM786439:KAM787311 KKI786439:KKI787311 KUE786439:KUE787311 LEA786439:LEA787311 LNW786439:LNW787311 LXS786439:LXS787311 MHO786439:MHO787311 MRK786439:MRK787311 NBG786439:NBG787311 NLC786439:NLC787311 NUY786439:NUY787311 OEU786439:OEU787311 OOQ786439:OOQ787311 OYM786439:OYM787311 PII786439:PII787311 PSE786439:PSE787311 QCA786439:QCA787311 QLW786439:QLW787311 QVS786439:QVS787311 RFO786439:RFO787311 RPK786439:RPK787311 RZG786439:RZG787311 SJC786439:SJC787311 SSY786439:SSY787311 TCU786439:TCU787311 TMQ786439:TMQ787311 TWM786439:TWM787311 UGI786439:UGI787311 UQE786439:UQE787311 VAA786439:VAA787311 VJW786439:VJW787311 VTS786439:VTS787311 WDO786439:WDO787311 WNK786439:WNK787311 WXG786439:WXG787311 BE851975:BE852847 KU851975:KU852847 UQ851975:UQ852847 AEM851975:AEM852847 AOI851975:AOI852847 AYE851975:AYE852847 BIA851975:BIA852847 BRW851975:BRW852847 CBS851975:CBS852847 CLO851975:CLO852847 CVK851975:CVK852847 DFG851975:DFG852847 DPC851975:DPC852847 DYY851975:DYY852847 EIU851975:EIU852847 ESQ851975:ESQ852847 FCM851975:FCM852847 FMI851975:FMI852847 FWE851975:FWE852847 GGA851975:GGA852847 GPW851975:GPW852847 GZS851975:GZS852847 HJO851975:HJO852847 HTK851975:HTK852847 IDG851975:IDG852847 INC851975:INC852847 IWY851975:IWY852847 JGU851975:JGU852847 JQQ851975:JQQ852847 KAM851975:KAM852847 KKI851975:KKI852847 KUE851975:KUE852847 LEA851975:LEA852847 LNW851975:LNW852847 LXS851975:LXS852847 MHO851975:MHO852847 MRK851975:MRK852847 NBG851975:NBG852847 NLC851975:NLC852847 NUY851975:NUY852847 OEU851975:OEU852847 OOQ851975:OOQ852847 OYM851975:OYM852847 PII851975:PII852847 PSE851975:PSE852847 QCA851975:QCA852847 QLW851975:QLW852847 QVS851975:QVS852847 RFO851975:RFO852847 RPK851975:RPK852847 RZG851975:RZG852847 SJC851975:SJC852847 SSY851975:SSY852847 TCU851975:TCU852847 TMQ851975:TMQ852847 TWM851975:TWM852847 UGI851975:UGI852847 UQE851975:UQE852847 VAA851975:VAA852847 VJW851975:VJW852847 VTS851975:VTS852847 WDO851975:WDO852847 WNK851975:WNK852847 WXG851975:WXG852847 BE917511:BE918383 KU917511:KU918383 UQ917511:UQ918383 AEM917511:AEM918383 AOI917511:AOI918383 AYE917511:AYE918383 BIA917511:BIA918383 BRW917511:BRW918383 CBS917511:CBS918383 CLO917511:CLO918383 CVK917511:CVK918383 DFG917511:DFG918383 DPC917511:DPC918383 DYY917511:DYY918383 EIU917511:EIU918383 ESQ917511:ESQ918383 FCM917511:FCM918383 FMI917511:FMI918383 FWE917511:FWE918383 GGA917511:GGA918383 GPW917511:GPW918383 GZS917511:GZS918383 HJO917511:HJO918383 HTK917511:HTK918383 IDG917511:IDG918383 INC917511:INC918383 IWY917511:IWY918383 JGU917511:JGU918383 JQQ917511:JQQ918383 KAM917511:KAM918383 KKI917511:KKI918383 KUE917511:KUE918383 LEA917511:LEA918383 LNW917511:LNW918383 LXS917511:LXS918383 MHO917511:MHO918383 MRK917511:MRK918383 NBG917511:NBG918383 NLC917511:NLC918383 NUY917511:NUY918383 OEU917511:OEU918383 OOQ917511:OOQ918383 OYM917511:OYM918383 PII917511:PII918383 PSE917511:PSE918383 QCA917511:QCA918383 QLW917511:QLW918383 QVS917511:QVS918383 RFO917511:RFO918383 RPK917511:RPK918383 RZG917511:RZG918383 SJC917511:SJC918383 SSY917511:SSY918383 TCU917511:TCU918383 TMQ917511:TMQ918383 TWM917511:TWM918383 UGI917511:UGI918383 UQE917511:UQE918383 VAA917511:VAA918383 VJW917511:VJW918383 VTS917511:VTS918383 WDO917511:WDO918383 WNK917511:WNK918383 WXG917511:WXG918383 BE983047:BE983919 KU983047:KU983919 UQ983047:UQ983919 AEM983047:AEM983919 AOI983047:AOI983919 AYE983047:AYE983919 BIA983047:BIA983919 BRW983047:BRW983919 CBS983047:CBS983919 CLO983047:CLO983919 CVK983047:CVK983919 DFG983047:DFG983919 DPC983047:DPC983919 DYY983047:DYY983919 EIU983047:EIU983919 ESQ983047:ESQ983919 FCM983047:FCM983919 FMI983047:FMI983919 FWE983047:FWE983919 GGA983047:GGA983919 GPW983047:GPW983919 GZS983047:GZS983919 HJO983047:HJO983919 HTK983047:HTK983919 IDG983047:IDG983919 INC983047:INC983919 IWY983047:IWY983919 JGU983047:JGU983919 JQQ983047:JQQ983919 KAM983047:KAM983919 KKI983047:KKI983919 KUE983047:KUE983919 LEA983047:LEA983919 LNW983047:LNW983919 LXS983047:LXS983919 MHO983047:MHO983919 MRK983047:MRK983919 NBG983047:NBG983919 NLC983047:NLC983919 NUY983047:NUY983919 OEU983047:OEU983919 OOQ983047:OOQ983919 OYM983047:OYM983919 PII983047:PII983919 PSE983047:PSE983919 QCA983047:QCA983919 QLW983047:QLW983919 QVS983047:QVS983919 RFO983047:RFO983919 RPK983047:RPK983919 RZG983047:RZG983919 SJC983047:SJC983919 SSY983047:SSY983919 TCU983047:TCU983919 TMQ983047:TMQ983919 TWM983047:TWM983919 UGI983047:UGI983919 UQE983047:UQE983919 VAA983047:VAA983919 VJW983047:VJW983919 VTS983047:VTS983919 WDO983047:WDO983919 WNK983047:WNK983919 WXG983047:WXG983919 BK65543:BK66417 LA65543:LA66417 UW65543:UW66417 AES65543:AES66417 AOO65543:AOO66417 AYK65543:AYK66417 BIG65543:BIG66417 BSC65543:BSC66417 CBY65543:CBY66417 CLU65543:CLU66417 CVQ65543:CVQ66417 DFM65543:DFM66417 DPI65543:DPI66417 DZE65543:DZE66417 EJA65543:EJA66417 ESW65543:ESW66417 FCS65543:FCS66417 FMO65543:FMO66417 FWK65543:FWK66417 GGG65543:GGG66417 GQC65543:GQC66417 GZY65543:GZY66417 HJU65543:HJU66417 HTQ65543:HTQ66417 IDM65543:IDM66417 INI65543:INI66417 IXE65543:IXE66417 JHA65543:JHA66417 JQW65543:JQW66417 KAS65543:KAS66417 KKO65543:KKO66417 KUK65543:KUK66417 LEG65543:LEG66417 LOC65543:LOC66417 LXY65543:LXY66417 MHU65543:MHU66417 MRQ65543:MRQ66417 NBM65543:NBM66417 NLI65543:NLI66417 NVE65543:NVE66417 OFA65543:OFA66417 OOW65543:OOW66417 OYS65543:OYS66417 PIO65543:PIO66417 PSK65543:PSK66417 QCG65543:QCG66417 QMC65543:QMC66417 QVY65543:QVY66417 RFU65543:RFU66417 RPQ65543:RPQ66417 RZM65543:RZM66417 SJI65543:SJI66417 STE65543:STE66417 TDA65543:TDA66417 TMW65543:TMW66417 TWS65543:TWS66417 UGO65543:UGO66417 UQK65543:UQK66417 VAG65543:VAG66417 VKC65543:VKC66417 VTY65543:VTY66417 WDU65543:WDU66417 WNQ65543:WNQ66417 WXM65543:WXM66417 BK131079:BK131953 LA131079:LA131953 UW131079:UW131953 AES131079:AES131953 AOO131079:AOO131953 AYK131079:AYK131953 BIG131079:BIG131953 BSC131079:BSC131953 CBY131079:CBY131953 CLU131079:CLU131953 CVQ131079:CVQ131953 DFM131079:DFM131953 DPI131079:DPI131953 DZE131079:DZE131953 EJA131079:EJA131953 ESW131079:ESW131953 FCS131079:FCS131953 FMO131079:FMO131953 FWK131079:FWK131953 GGG131079:GGG131953 GQC131079:GQC131953 GZY131079:GZY131953 HJU131079:HJU131953 HTQ131079:HTQ131953 IDM131079:IDM131953 INI131079:INI131953 IXE131079:IXE131953 JHA131079:JHA131953 JQW131079:JQW131953 KAS131079:KAS131953 KKO131079:KKO131953 KUK131079:KUK131953 LEG131079:LEG131953 LOC131079:LOC131953 LXY131079:LXY131953 MHU131079:MHU131953 MRQ131079:MRQ131953 NBM131079:NBM131953 NLI131079:NLI131953 NVE131079:NVE131953 OFA131079:OFA131953 OOW131079:OOW131953 OYS131079:OYS131953 PIO131079:PIO131953 PSK131079:PSK131953 QCG131079:QCG131953 QMC131079:QMC131953 QVY131079:QVY131953 RFU131079:RFU131953 RPQ131079:RPQ131953 RZM131079:RZM131953 SJI131079:SJI131953 STE131079:STE131953 TDA131079:TDA131953 TMW131079:TMW131953 TWS131079:TWS131953 UGO131079:UGO131953 UQK131079:UQK131953 VAG131079:VAG131953 VKC131079:VKC131953 VTY131079:VTY131953 WDU131079:WDU131953 WNQ131079:WNQ131953 WXM131079:WXM131953 BK196615:BK197489 LA196615:LA197489 UW196615:UW197489 AES196615:AES197489 AOO196615:AOO197489 AYK196615:AYK197489 BIG196615:BIG197489 BSC196615:BSC197489 CBY196615:CBY197489 CLU196615:CLU197489 CVQ196615:CVQ197489 DFM196615:DFM197489 DPI196615:DPI197489 DZE196615:DZE197489 EJA196615:EJA197489 ESW196615:ESW197489 FCS196615:FCS197489 FMO196615:FMO197489 FWK196615:FWK197489 GGG196615:GGG197489 GQC196615:GQC197489 GZY196615:GZY197489 HJU196615:HJU197489 HTQ196615:HTQ197489 IDM196615:IDM197489 INI196615:INI197489 IXE196615:IXE197489 JHA196615:JHA197489 JQW196615:JQW197489 KAS196615:KAS197489 KKO196615:KKO197489 KUK196615:KUK197489 LEG196615:LEG197489 LOC196615:LOC197489 LXY196615:LXY197489 MHU196615:MHU197489 MRQ196615:MRQ197489 NBM196615:NBM197489 NLI196615:NLI197489 NVE196615:NVE197489 OFA196615:OFA197489 OOW196615:OOW197489 OYS196615:OYS197489 PIO196615:PIO197489 PSK196615:PSK197489 QCG196615:QCG197489 QMC196615:QMC197489 QVY196615:QVY197489 RFU196615:RFU197489 RPQ196615:RPQ197489 RZM196615:RZM197489 SJI196615:SJI197489 STE196615:STE197489 TDA196615:TDA197489 TMW196615:TMW197489 TWS196615:TWS197489 UGO196615:UGO197489 UQK196615:UQK197489 VAG196615:VAG197489 VKC196615:VKC197489 VTY196615:VTY197489 WDU196615:WDU197489 WNQ196615:WNQ197489 WXM196615:WXM197489 BK262151:BK263025 LA262151:LA263025 UW262151:UW263025 AES262151:AES263025 AOO262151:AOO263025 AYK262151:AYK263025 BIG262151:BIG263025 BSC262151:BSC263025 CBY262151:CBY263025 CLU262151:CLU263025 CVQ262151:CVQ263025 DFM262151:DFM263025 DPI262151:DPI263025 DZE262151:DZE263025 EJA262151:EJA263025 ESW262151:ESW263025 FCS262151:FCS263025 FMO262151:FMO263025 FWK262151:FWK263025 GGG262151:GGG263025 GQC262151:GQC263025 GZY262151:GZY263025 HJU262151:HJU263025 HTQ262151:HTQ263025 IDM262151:IDM263025 INI262151:INI263025 IXE262151:IXE263025 JHA262151:JHA263025 JQW262151:JQW263025 KAS262151:KAS263025 KKO262151:KKO263025 KUK262151:KUK263025 LEG262151:LEG263025 LOC262151:LOC263025 LXY262151:LXY263025 MHU262151:MHU263025 MRQ262151:MRQ263025 NBM262151:NBM263025 NLI262151:NLI263025 NVE262151:NVE263025 OFA262151:OFA263025 OOW262151:OOW263025 OYS262151:OYS263025 PIO262151:PIO263025 PSK262151:PSK263025 QCG262151:QCG263025 QMC262151:QMC263025 QVY262151:QVY263025 RFU262151:RFU263025 RPQ262151:RPQ263025 RZM262151:RZM263025 SJI262151:SJI263025 STE262151:STE263025 TDA262151:TDA263025 TMW262151:TMW263025 TWS262151:TWS263025 UGO262151:UGO263025 UQK262151:UQK263025 VAG262151:VAG263025 VKC262151:VKC263025 VTY262151:VTY263025 WDU262151:WDU263025 WNQ262151:WNQ263025 WXM262151:WXM263025 BK327687:BK328561 LA327687:LA328561 UW327687:UW328561 AES327687:AES328561 AOO327687:AOO328561 AYK327687:AYK328561 BIG327687:BIG328561 BSC327687:BSC328561 CBY327687:CBY328561 CLU327687:CLU328561 CVQ327687:CVQ328561 DFM327687:DFM328561 DPI327687:DPI328561 DZE327687:DZE328561 EJA327687:EJA328561 ESW327687:ESW328561 FCS327687:FCS328561 FMO327687:FMO328561 FWK327687:FWK328561 GGG327687:GGG328561 GQC327687:GQC328561 GZY327687:GZY328561 HJU327687:HJU328561 HTQ327687:HTQ328561 IDM327687:IDM328561 INI327687:INI328561 IXE327687:IXE328561 JHA327687:JHA328561 JQW327687:JQW328561 KAS327687:KAS328561 KKO327687:KKO328561 KUK327687:KUK328561 LEG327687:LEG328561 LOC327687:LOC328561 LXY327687:LXY328561 MHU327687:MHU328561 MRQ327687:MRQ328561 NBM327687:NBM328561 NLI327687:NLI328561 NVE327687:NVE328561 OFA327687:OFA328561 OOW327687:OOW328561 OYS327687:OYS328561 PIO327687:PIO328561 PSK327687:PSK328561 QCG327687:QCG328561 QMC327687:QMC328561 QVY327687:QVY328561 RFU327687:RFU328561 RPQ327687:RPQ328561 RZM327687:RZM328561 SJI327687:SJI328561 STE327687:STE328561 TDA327687:TDA328561 TMW327687:TMW328561 TWS327687:TWS328561 UGO327687:UGO328561 UQK327687:UQK328561 VAG327687:VAG328561 VKC327687:VKC328561 VTY327687:VTY328561 WDU327687:WDU328561 WNQ327687:WNQ328561 WXM327687:WXM328561 BK393223:BK394097 LA393223:LA394097 UW393223:UW394097 AES393223:AES394097 AOO393223:AOO394097 AYK393223:AYK394097 BIG393223:BIG394097 BSC393223:BSC394097 CBY393223:CBY394097 CLU393223:CLU394097 CVQ393223:CVQ394097 DFM393223:DFM394097 DPI393223:DPI394097 DZE393223:DZE394097 EJA393223:EJA394097 ESW393223:ESW394097 FCS393223:FCS394097 FMO393223:FMO394097 FWK393223:FWK394097 GGG393223:GGG394097 GQC393223:GQC394097 GZY393223:GZY394097 HJU393223:HJU394097 HTQ393223:HTQ394097 IDM393223:IDM394097 INI393223:INI394097 IXE393223:IXE394097 JHA393223:JHA394097 JQW393223:JQW394097 KAS393223:KAS394097 KKO393223:KKO394097 KUK393223:KUK394097 LEG393223:LEG394097 LOC393223:LOC394097 LXY393223:LXY394097 MHU393223:MHU394097 MRQ393223:MRQ394097 NBM393223:NBM394097 NLI393223:NLI394097 NVE393223:NVE394097 OFA393223:OFA394097 OOW393223:OOW394097 OYS393223:OYS394097 PIO393223:PIO394097 PSK393223:PSK394097 QCG393223:QCG394097 QMC393223:QMC394097 QVY393223:QVY394097 RFU393223:RFU394097 RPQ393223:RPQ394097 RZM393223:RZM394097 SJI393223:SJI394097 STE393223:STE394097 TDA393223:TDA394097 TMW393223:TMW394097 TWS393223:TWS394097 UGO393223:UGO394097 UQK393223:UQK394097 VAG393223:VAG394097 VKC393223:VKC394097 VTY393223:VTY394097 WDU393223:WDU394097 WNQ393223:WNQ394097 WXM393223:WXM394097 BK458759:BK459633 LA458759:LA459633 UW458759:UW459633 AES458759:AES459633 AOO458759:AOO459633 AYK458759:AYK459633 BIG458759:BIG459633 BSC458759:BSC459633 CBY458759:CBY459633 CLU458759:CLU459633 CVQ458759:CVQ459633 DFM458759:DFM459633 DPI458759:DPI459633 DZE458759:DZE459633 EJA458759:EJA459633 ESW458759:ESW459633 FCS458759:FCS459633 FMO458759:FMO459633 FWK458759:FWK459633 GGG458759:GGG459633 GQC458759:GQC459633 GZY458759:GZY459633 HJU458759:HJU459633 HTQ458759:HTQ459633 IDM458759:IDM459633 INI458759:INI459633 IXE458759:IXE459633 JHA458759:JHA459633 JQW458759:JQW459633 KAS458759:KAS459633 KKO458759:KKO459633 KUK458759:KUK459633 LEG458759:LEG459633 LOC458759:LOC459633 LXY458759:LXY459633 MHU458759:MHU459633 MRQ458759:MRQ459633 NBM458759:NBM459633 NLI458759:NLI459633 NVE458759:NVE459633 OFA458759:OFA459633 OOW458759:OOW459633 OYS458759:OYS459633 PIO458759:PIO459633 PSK458759:PSK459633 QCG458759:QCG459633 QMC458759:QMC459633 QVY458759:QVY459633 RFU458759:RFU459633 RPQ458759:RPQ459633 RZM458759:RZM459633 SJI458759:SJI459633 STE458759:STE459633 TDA458759:TDA459633 TMW458759:TMW459633 TWS458759:TWS459633 UGO458759:UGO459633 UQK458759:UQK459633 VAG458759:VAG459633 VKC458759:VKC459633 VTY458759:VTY459633 WDU458759:WDU459633 WNQ458759:WNQ459633 WXM458759:WXM459633 BK524295:BK525169 LA524295:LA525169 UW524295:UW525169 AES524295:AES525169 AOO524295:AOO525169 AYK524295:AYK525169 BIG524295:BIG525169 BSC524295:BSC525169 CBY524295:CBY525169 CLU524295:CLU525169 CVQ524295:CVQ525169 DFM524295:DFM525169 DPI524295:DPI525169 DZE524295:DZE525169 EJA524295:EJA525169 ESW524295:ESW525169 FCS524295:FCS525169 FMO524295:FMO525169 FWK524295:FWK525169 GGG524295:GGG525169 GQC524295:GQC525169 GZY524295:GZY525169 HJU524295:HJU525169 HTQ524295:HTQ525169 IDM524295:IDM525169 INI524295:INI525169 IXE524295:IXE525169 JHA524295:JHA525169 JQW524295:JQW525169 KAS524295:KAS525169 KKO524295:KKO525169 KUK524295:KUK525169 LEG524295:LEG525169 LOC524295:LOC525169 LXY524295:LXY525169 MHU524295:MHU525169 MRQ524295:MRQ525169 NBM524295:NBM525169 NLI524295:NLI525169 NVE524295:NVE525169 OFA524295:OFA525169 OOW524295:OOW525169 OYS524295:OYS525169 PIO524295:PIO525169 PSK524295:PSK525169 QCG524295:QCG525169 QMC524295:QMC525169 QVY524295:QVY525169 RFU524295:RFU525169 RPQ524295:RPQ525169 RZM524295:RZM525169 SJI524295:SJI525169 STE524295:STE525169 TDA524295:TDA525169 TMW524295:TMW525169 TWS524295:TWS525169 UGO524295:UGO525169 UQK524295:UQK525169 VAG524295:VAG525169 VKC524295:VKC525169 VTY524295:VTY525169 WDU524295:WDU525169 WNQ524295:WNQ525169 WXM524295:WXM525169 BK589831:BK590705 LA589831:LA590705 UW589831:UW590705 AES589831:AES590705 AOO589831:AOO590705 AYK589831:AYK590705 BIG589831:BIG590705 BSC589831:BSC590705 CBY589831:CBY590705 CLU589831:CLU590705 CVQ589831:CVQ590705 DFM589831:DFM590705 DPI589831:DPI590705 DZE589831:DZE590705 EJA589831:EJA590705 ESW589831:ESW590705 FCS589831:FCS590705 FMO589831:FMO590705 FWK589831:FWK590705 GGG589831:GGG590705 GQC589831:GQC590705 GZY589831:GZY590705 HJU589831:HJU590705 HTQ589831:HTQ590705 IDM589831:IDM590705 INI589831:INI590705 IXE589831:IXE590705 JHA589831:JHA590705 JQW589831:JQW590705 KAS589831:KAS590705 KKO589831:KKO590705 KUK589831:KUK590705 LEG589831:LEG590705 LOC589831:LOC590705 LXY589831:LXY590705 MHU589831:MHU590705 MRQ589831:MRQ590705 NBM589831:NBM590705 NLI589831:NLI590705 NVE589831:NVE590705 OFA589831:OFA590705 OOW589831:OOW590705 OYS589831:OYS590705 PIO589831:PIO590705 PSK589831:PSK590705 QCG589831:QCG590705 QMC589831:QMC590705 QVY589831:QVY590705 RFU589831:RFU590705 RPQ589831:RPQ590705 RZM589831:RZM590705 SJI589831:SJI590705 STE589831:STE590705 TDA589831:TDA590705 TMW589831:TMW590705 TWS589831:TWS590705 UGO589831:UGO590705 UQK589831:UQK590705 VAG589831:VAG590705 VKC589831:VKC590705 VTY589831:VTY590705 WDU589831:WDU590705 WNQ589831:WNQ590705 WXM589831:WXM590705 BK655367:BK656241 LA655367:LA656241 UW655367:UW656241 AES655367:AES656241 AOO655367:AOO656241 AYK655367:AYK656241 BIG655367:BIG656241 BSC655367:BSC656241 CBY655367:CBY656241 CLU655367:CLU656241 CVQ655367:CVQ656241 DFM655367:DFM656241 DPI655367:DPI656241 DZE655367:DZE656241 EJA655367:EJA656241 ESW655367:ESW656241 FCS655367:FCS656241 FMO655367:FMO656241 FWK655367:FWK656241 GGG655367:GGG656241 GQC655367:GQC656241 GZY655367:GZY656241 HJU655367:HJU656241 HTQ655367:HTQ656241 IDM655367:IDM656241 INI655367:INI656241 IXE655367:IXE656241 JHA655367:JHA656241 JQW655367:JQW656241 KAS655367:KAS656241 KKO655367:KKO656241 KUK655367:KUK656241 LEG655367:LEG656241 LOC655367:LOC656241 LXY655367:LXY656241 MHU655367:MHU656241 MRQ655367:MRQ656241 NBM655367:NBM656241 NLI655367:NLI656241 NVE655367:NVE656241 OFA655367:OFA656241 OOW655367:OOW656241 OYS655367:OYS656241 PIO655367:PIO656241 PSK655367:PSK656241 QCG655367:QCG656241 QMC655367:QMC656241 QVY655367:QVY656241 RFU655367:RFU656241 RPQ655367:RPQ656241 RZM655367:RZM656241 SJI655367:SJI656241 STE655367:STE656241 TDA655367:TDA656241 TMW655367:TMW656241 TWS655367:TWS656241 UGO655367:UGO656241 UQK655367:UQK656241 VAG655367:VAG656241 VKC655367:VKC656241 VTY655367:VTY656241 WDU655367:WDU656241 WNQ655367:WNQ656241 WXM655367:WXM656241 BK720903:BK721777 LA720903:LA721777 UW720903:UW721777 AES720903:AES721777 AOO720903:AOO721777 AYK720903:AYK721777 BIG720903:BIG721777 BSC720903:BSC721777 CBY720903:CBY721777 CLU720903:CLU721777 CVQ720903:CVQ721777 DFM720903:DFM721777 DPI720903:DPI721777 DZE720903:DZE721777 EJA720903:EJA721777 ESW720903:ESW721777 FCS720903:FCS721777 FMO720903:FMO721777 FWK720903:FWK721777 GGG720903:GGG721777 GQC720903:GQC721777 GZY720903:GZY721777 HJU720903:HJU721777 HTQ720903:HTQ721777 IDM720903:IDM721777 INI720903:INI721777 IXE720903:IXE721777 JHA720903:JHA721777 JQW720903:JQW721777 KAS720903:KAS721777 KKO720903:KKO721777 KUK720903:KUK721777 LEG720903:LEG721777 LOC720903:LOC721777 LXY720903:LXY721777 MHU720903:MHU721777 MRQ720903:MRQ721777 NBM720903:NBM721777 NLI720903:NLI721777 NVE720903:NVE721777 OFA720903:OFA721777 OOW720903:OOW721777 OYS720903:OYS721777 PIO720903:PIO721777 PSK720903:PSK721777 QCG720903:QCG721777 QMC720903:QMC721777 QVY720903:QVY721777 RFU720903:RFU721777 RPQ720903:RPQ721777 RZM720903:RZM721777 SJI720903:SJI721777 STE720903:STE721777 TDA720903:TDA721777 TMW720903:TMW721777 TWS720903:TWS721777 UGO720903:UGO721777 UQK720903:UQK721777 VAG720903:VAG721777 VKC720903:VKC721777 VTY720903:VTY721777 WDU720903:WDU721777 WNQ720903:WNQ721777 WXM720903:WXM721777 BK786439:BK787313 LA786439:LA787313 UW786439:UW787313 AES786439:AES787313 AOO786439:AOO787313 AYK786439:AYK787313 BIG786439:BIG787313 BSC786439:BSC787313 CBY786439:CBY787313 CLU786439:CLU787313 CVQ786439:CVQ787313 DFM786439:DFM787313 DPI786439:DPI787313 DZE786439:DZE787313 EJA786439:EJA787313 ESW786439:ESW787313 FCS786439:FCS787313 FMO786439:FMO787313 FWK786439:FWK787313 GGG786439:GGG787313 GQC786439:GQC787313 GZY786439:GZY787313 HJU786439:HJU787313 HTQ786439:HTQ787313 IDM786439:IDM787313 INI786439:INI787313 IXE786439:IXE787313 JHA786439:JHA787313 JQW786439:JQW787313 KAS786439:KAS787313 KKO786439:KKO787313 KUK786439:KUK787313 LEG786439:LEG787313 LOC786439:LOC787313 LXY786439:LXY787313 MHU786439:MHU787313 MRQ786439:MRQ787313 NBM786439:NBM787313 NLI786439:NLI787313 NVE786439:NVE787313 OFA786439:OFA787313 OOW786439:OOW787313 OYS786439:OYS787313 PIO786439:PIO787313 PSK786439:PSK787313 QCG786439:QCG787313 QMC786439:QMC787313 QVY786439:QVY787313 RFU786439:RFU787313 RPQ786439:RPQ787313 RZM786439:RZM787313 SJI786439:SJI787313 STE786439:STE787313 TDA786439:TDA787313 TMW786439:TMW787313 TWS786439:TWS787313 UGO786439:UGO787313 UQK786439:UQK787313 VAG786439:VAG787313 VKC786439:VKC787313 VTY786439:VTY787313 WDU786439:WDU787313 WNQ786439:WNQ787313 WXM786439:WXM787313 BK851975:BK852849 LA851975:LA852849 UW851975:UW852849 AES851975:AES852849 AOO851975:AOO852849 AYK851975:AYK852849 BIG851975:BIG852849 BSC851975:BSC852849 CBY851975:CBY852849 CLU851975:CLU852849 CVQ851975:CVQ852849 DFM851975:DFM852849 DPI851975:DPI852849 DZE851975:DZE852849 EJA851975:EJA852849 ESW851975:ESW852849 FCS851975:FCS852849 FMO851975:FMO852849 FWK851975:FWK852849 GGG851975:GGG852849 GQC851975:GQC852849 GZY851975:GZY852849 HJU851975:HJU852849 HTQ851975:HTQ852849 IDM851975:IDM852849 INI851975:INI852849 IXE851975:IXE852849 JHA851975:JHA852849 JQW851975:JQW852849 KAS851975:KAS852849 KKO851975:KKO852849 KUK851975:KUK852849 LEG851975:LEG852849 LOC851975:LOC852849 LXY851975:LXY852849 MHU851975:MHU852849 MRQ851975:MRQ852849 NBM851975:NBM852849 NLI851975:NLI852849 NVE851975:NVE852849 OFA851975:OFA852849 OOW851975:OOW852849 OYS851975:OYS852849 PIO851975:PIO852849 PSK851975:PSK852849 QCG851975:QCG852849 QMC851975:QMC852849 QVY851975:QVY852849 RFU851975:RFU852849 RPQ851975:RPQ852849 RZM851975:RZM852849 SJI851975:SJI852849 STE851975:STE852849 TDA851975:TDA852849 TMW851975:TMW852849 TWS851975:TWS852849 UGO851975:UGO852849 UQK851975:UQK852849 VAG851975:VAG852849 VKC851975:VKC852849 VTY851975:VTY852849 WDU851975:WDU852849 WNQ851975:WNQ852849 WXM851975:WXM852849 BK917511:BK918385 LA917511:LA918385 UW917511:UW918385 AES917511:AES918385 AOO917511:AOO918385 AYK917511:AYK918385 BIG917511:BIG918385 BSC917511:BSC918385 CBY917511:CBY918385 CLU917511:CLU918385 CVQ917511:CVQ918385 DFM917511:DFM918385 DPI917511:DPI918385 DZE917511:DZE918385 EJA917511:EJA918385 ESW917511:ESW918385 FCS917511:FCS918385 FMO917511:FMO918385 FWK917511:FWK918385 GGG917511:GGG918385 GQC917511:GQC918385 GZY917511:GZY918385 HJU917511:HJU918385 HTQ917511:HTQ918385 IDM917511:IDM918385 INI917511:INI918385 IXE917511:IXE918385 JHA917511:JHA918385 JQW917511:JQW918385 KAS917511:KAS918385 KKO917511:KKO918385 KUK917511:KUK918385 LEG917511:LEG918385 LOC917511:LOC918385 LXY917511:LXY918385 MHU917511:MHU918385 MRQ917511:MRQ918385 NBM917511:NBM918385 NLI917511:NLI918385 NVE917511:NVE918385 OFA917511:OFA918385 OOW917511:OOW918385 OYS917511:OYS918385 PIO917511:PIO918385 PSK917511:PSK918385 QCG917511:QCG918385 QMC917511:QMC918385 QVY917511:QVY918385 RFU917511:RFU918385 RPQ917511:RPQ918385 RZM917511:RZM918385 SJI917511:SJI918385 STE917511:STE918385 TDA917511:TDA918385 TMW917511:TMW918385 TWS917511:TWS918385 UGO917511:UGO918385 UQK917511:UQK918385 VAG917511:VAG918385 VKC917511:VKC918385 VTY917511:VTY918385 WDU917511:WDU918385 WNQ917511:WNQ918385 WXM917511:WXM918385 BK983047:BK983921 LA983047:LA983921 UW983047:UW983921 AES983047:AES983921 AOO983047:AOO983921 AYK983047:AYK983921 BIG983047:BIG983921 BSC983047:BSC983921 CBY983047:CBY983921 CLU983047:CLU983921 CVQ983047:CVQ983921 DFM983047:DFM983921 DPI983047:DPI983921 DZE983047:DZE983921 EJA983047:EJA983921 ESW983047:ESW983921 FCS983047:FCS983921 FMO983047:FMO983921 FWK983047:FWK983921 GGG983047:GGG983921 GQC983047:GQC983921 GZY983047:GZY983921 HJU983047:HJU983921 HTQ983047:HTQ983921 IDM983047:IDM983921 INI983047:INI983921 IXE983047:IXE983921 JHA983047:JHA983921 JQW983047:JQW983921 KAS983047:KAS983921 KKO983047:KKO983921 KUK983047:KUK983921 LEG983047:LEG983921 LOC983047:LOC983921 LXY983047:LXY983921 MHU983047:MHU983921 MRQ983047:MRQ983921 NBM983047:NBM983921 NLI983047:NLI983921 NVE983047:NVE983921 OFA983047:OFA983921 OOW983047:OOW983921 OYS983047:OYS983921 PIO983047:PIO983921 PSK983047:PSK983921 QCG983047:QCG983921 QMC983047:QMC983921 QVY983047:QVY983921 RFU983047:RFU983921 RPQ983047:RPQ983921 RZM983047:RZM983921 SJI983047:SJI983921 STE983047:STE983921 TDA983047:TDA983921 TMW983047:TMW983921 TWS983047:TWS983921 UGO983047:UGO983921 UQK983047:UQK983921 VAG983047:VAG983921 VKC983047:VKC983921 VTY983047:VTY983921 WDU983047:WDU983921 WNQ983047:WNQ983921 WXM983047:WXM983921 BH65543:BH66415 KX65543:KX66415 UT65543:UT66415 AEP65543:AEP66415 AOL65543:AOL66415 AYH65543:AYH66415 BID65543:BID66415 BRZ65543:BRZ66415 CBV65543:CBV66415 CLR65543:CLR66415 CVN65543:CVN66415 DFJ65543:DFJ66415 DPF65543:DPF66415 DZB65543:DZB66415 EIX65543:EIX66415 EST65543:EST66415 FCP65543:FCP66415 FML65543:FML66415 FWH65543:FWH66415 GGD65543:GGD66415 GPZ65543:GPZ66415 GZV65543:GZV66415 HJR65543:HJR66415 HTN65543:HTN66415 IDJ65543:IDJ66415 INF65543:INF66415 IXB65543:IXB66415 JGX65543:JGX66415 JQT65543:JQT66415 KAP65543:KAP66415 KKL65543:KKL66415 KUH65543:KUH66415 LED65543:LED66415 LNZ65543:LNZ66415 LXV65543:LXV66415 MHR65543:MHR66415 MRN65543:MRN66415 NBJ65543:NBJ66415 NLF65543:NLF66415 NVB65543:NVB66415 OEX65543:OEX66415 OOT65543:OOT66415 OYP65543:OYP66415 PIL65543:PIL66415 PSH65543:PSH66415 QCD65543:QCD66415 QLZ65543:QLZ66415 QVV65543:QVV66415 RFR65543:RFR66415 RPN65543:RPN66415 RZJ65543:RZJ66415 SJF65543:SJF66415 STB65543:STB66415 TCX65543:TCX66415 TMT65543:TMT66415 TWP65543:TWP66415 UGL65543:UGL66415 UQH65543:UQH66415 VAD65543:VAD66415 VJZ65543:VJZ66415 VTV65543:VTV66415 WDR65543:WDR66415 WNN65543:WNN66415 WXJ65543:WXJ66415 BH131079:BH131951 KX131079:KX131951 UT131079:UT131951 AEP131079:AEP131951 AOL131079:AOL131951 AYH131079:AYH131951 BID131079:BID131951 BRZ131079:BRZ131951 CBV131079:CBV131951 CLR131079:CLR131951 CVN131079:CVN131951 DFJ131079:DFJ131951 DPF131079:DPF131951 DZB131079:DZB131951 EIX131079:EIX131951 EST131079:EST131951 FCP131079:FCP131951 FML131079:FML131951 FWH131079:FWH131951 GGD131079:GGD131951 GPZ131079:GPZ131951 GZV131079:GZV131951 HJR131079:HJR131951 HTN131079:HTN131951 IDJ131079:IDJ131951 INF131079:INF131951 IXB131079:IXB131951 JGX131079:JGX131951 JQT131079:JQT131951 KAP131079:KAP131951 KKL131079:KKL131951 KUH131079:KUH131951 LED131079:LED131951 LNZ131079:LNZ131951 LXV131079:LXV131951 MHR131079:MHR131951 MRN131079:MRN131951 NBJ131079:NBJ131951 NLF131079:NLF131951 NVB131079:NVB131951 OEX131079:OEX131951 OOT131079:OOT131951 OYP131079:OYP131951 PIL131079:PIL131951 PSH131079:PSH131951 QCD131079:QCD131951 QLZ131079:QLZ131951 QVV131079:QVV131951 RFR131079:RFR131951 RPN131079:RPN131951 RZJ131079:RZJ131951 SJF131079:SJF131951 STB131079:STB131951 TCX131079:TCX131951 TMT131079:TMT131951 TWP131079:TWP131951 UGL131079:UGL131951 UQH131079:UQH131951 VAD131079:VAD131951 VJZ131079:VJZ131951 VTV131079:VTV131951 WDR131079:WDR131951 WNN131079:WNN131951 WXJ131079:WXJ131951 BH196615:BH197487 KX196615:KX197487 UT196615:UT197487 AEP196615:AEP197487 AOL196615:AOL197487 AYH196615:AYH197487 BID196615:BID197487 BRZ196615:BRZ197487 CBV196615:CBV197487 CLR196615:CLR197487 CVN196615:CVN197487 DFJ196615:DFJ197487 DPF196615:DPF197487 DZB196615:DZB197487 EIX196615:EIX197487 EST196615:EST197487 FCP196615:FCP197487 FML196615:FML197487 FWH196615:FWH197487 GGD196615:GGD197487 GPZ196615:GPZ197487 GZV196615:GZV197487 HJR196615:HJR197487 HTN196615:HTN197487 IDJ196615:IDJ197487 INF196615:INF197487 IXB196615:IXB197487 JGX196615:JGX197487 JQT196615:JQT197487 KAP196615:KAP197487 KKL196615:KKL197487 KUH196615:KUH197487 LED196615:LED197487 LNZ196615:LNZ197487 LXV196615:LXV197487 MHR196615:MHR197487 MRN196615:MRN197487 NBJ196615:NBJ197487 NLF196615:NLF197487 NVB196615:NVB197487 OEX196615:OEX197487 OOT196615:OOT197487 OYP196615:OYP197487 PIL196615:PIL197487 PSH196615:PSH197487 QCD196615:QCD197487 QLZ196615:QLZ197487 QVV196615:QVV197487 RFR196615:RFR197487 RPN196615:RPN197487 RZJ196615:RZJ197487 SJF196615:SJF197487 STB196615:STB197487 TCX196615:TCX197487 TMT196615:TMT197487 TWP196615:TWP197487 UGL196615:UGL197487 UQH196615:UQH197487 VAD196615:VAD197487 VJZ196615:VJZ197487 VTV196615:VTV197487 WDR196615:WDR197487 WNN196615:WNN197487 WXJ196615:WXJ197487 BH262151:BH263023 KX262151:KX263023 UT262151:UT263023 AEP262151:AEP263023 AOL262151:AOL263023 AYH262151:AYH263023 BID262151:BID263023 BRZ262151:BRZ263023 CBV262151:CBV263023 CLR262151:CLR263023 CVN262151:CVN263023 DFJ262151:DFJ263023 DPF262151:DPF263023 DZB262151:DZB263023 EIX262151:EIX263023 EST262151:EST263023 FCP262151:FCP263023 FML262151:FML263023 FWH262151:FWH263023 GGD262151:GGD263023 GPZ262151:GPZ263023 GZV262151:GZV263023 HJR262151:HJR263023 HTN262151:HTN263023 IDJ262151:IDJ263023 INF262151:INF263023 IXB262151:IXB263023 JGX262151:JGX263023 JQT262151:JQT263023 KAP262151:KAP263023 KKL262151:KKL263023 KUH262151:KUH263023 LED262151:LED263023 LNZ262151:LNZ263023 LXV262151:LXV263023 MHR262151:MHR263023 MRN262151:MRN263023 NBJ262151:NBJ263023 NLF262151:NLF263023 NVB262151:NVB263023 OEX262151:OEX263023 OOT262151:OOT263023 OYP262151:OYP263023 PIL262151:PIL263023 PSH262151:PSH263023 QCD262151:QCD263023 QLZ262151:QLZ263023 QVV262151:QVV263023 RFR262151:RFR263023 RPN262151:RPN263023 RZJ262151:RZJ263023 SJF262151:SJF263023 STB262151:STB263023 TCX262151:TCX263023 TMT262151:TMT263023 TWP262151:TWP263023 UGL262151:UGL263023 UQH262151:UQH263023 VAD262151:VAD263023 VJZ262151:VJZ263023 VTV262151:VTV263023 WDR262151:WDR263023 WNN262151:WNN263023 WXJ262151:WXJ263023 BH327687:BH328559 KX327687:KX328559 UT327687:UT328559 AEP327687:AEP328559 AOL327687:AOL328559 AYH327687:AYH328559 BID327687:BID328559 BRZ327687:BRZ328559 CBV327687:CBV328559 CLR327687:CLR328559 CVN327687:CVN328559 DFJ327687:DFJ328559 DPF327687:DPF328559 DZB327687:DZB328559 EIX327687:EIX328559 EST327687:EST328559 FCP327687:FCP328559 FML327687:FML328559 FWH327687:FWH328559 GGD327687:GGD328559 GPZ327687:GPZ328559 GZV327687:GZV328559 HJR327687:HJR328559 HTN327687:HTN328559 IDJ327687:IDJ328559 INF327687:INF328559 IXB327687:IXB328559 JGX327687:JGX328559 JQT327687:JQT328559 KAP327687:KAP328559 KKL327687:KKL328559 KUH327687:KUH328559 LED327687:LED328559 LNZ327687:LNZ328559 LXV327687:LXV328559 MHR327687:MHR328559 MRN327687:MRN328559 NBJ327687:NBJ328559 NLF327687:NLF328559 NVB327687:NVB328559 OEX327687:OEX328559 OOT327687:OOT328559 OYP327687:OYP328559 PIL327687:PIL328559 PSH327687:PSH328559 QCD327687:QCD328559 QLZ327687:QLZ328559 QVV327687:QVV328559 RFR327687:RFR328559 RPN327687:RPN328559 RZJ327687:RZJ328559 SJF327687:SJF328559 STB327687:STB328559 TCX327687:TCX328559 TMT327687:TMT328559 TWP327687:TWP328559 UGL327687:UGL328559 UQH327687:UQH328559 VAD327687:VAD328559 VJZ327687:VJZ328559 VTV327687:VTV328559 WDR327687:WDR328559 WNN327687:WNN328559 WXJ327687:WXJ328559 BH393223:BH394095 KX393223:KX394095 UT393223:UT394095 AEP393223:AEP394095 AOL393223:AOL394095 AYH393223:AYH394095 BID393223:BID394095 BRZ393223:BRZ394095 CBV393223:CBV394095 CLR393223:CLR394095 CVN393223:CVN394095 DFJ393223:DFJ394095 DPF393223:DPF394095 DZB393223:DZB394095 EIX393223:EIX394095 EST393223:EST394095 FCP393223:FCP394095 FML393223:FML394095 FWH393223:FWH394095 GGD393223:GGD394095 GPZ393223:GPZ394095 GZV393223:GZV394095 HJR393223:HJR394095 HTN393223:HTN394095 IDJ393223:IDJ394095 INF393223:INF394095 IXB393223:IXB394095 JGX393223:JGX394095 JQT393223:JQT394095 KAP393223:KAP394095 KKL393223:KKL394095 KUH393223:KUH394095 LED393223:LED394095 LNZ393223:LNZ394095 LXV393223:LXV394095 MHR393223:MHR394095 MRN393223:MRN394095 NBJ393223:NBJ394095 NLF393223:NLF394095 NVB393223:NVB394095 OEX393223:OEX394095 OOT393223:OOT394095 OYP393223:OYP394095 PIL393223:PIL394095 PSH393223:PSH394095 QCD393223:QCD394095 QLZ393223:QLZ394095 QVV393223:QVV394095 RFR393223:RFR394095 RPN393223:RPN394095 RZJ393223:RZJ394095 SJF393223:SJF394095 STB393223:STB394095 TCX393223:TCX394095 TMT393223:TMT394095 TWP393223:TWP394095 UGL393223:UGL394095 UQH393223:UQH394095 VAD393223:VAD394095 VJZ393223:VJZ394095 VTV393223:VTV394095 WDR393223:WDR394095 WNN393223:WNN394095 WXJ393223:WXJ394095 BH458759:BH459631 KX458759:KX459631 UT458759:UT459631 AEP458759:AEP459631 AOL458759:AOL459631 AYH458759:AYH459631 BID458759:BID459631 BRZ458759:BRZ459631 CBV458759:CBV459631 CLR458759:CLR459631 CVN458759:CVN459631 DFJ458759:DFJ459631 DPF458759:DPF459631 DZB458759:DZB459631 EIX458759:EIX459631 EST458759:EST459631 FCP458759:FCP459631 FML458759:FML459631 FWH458759:FWH459631 GGD458759:GGD459631 GPZ458759:GPZ459631 GZV458759:GZV459631 HJR458759:HJR459631 HTN458759:HTN459631 IDJ458759:IDJ459631 INF458759:INF459631 IXB458759:IXB459631 JGX458759:JGX459631 JQT458759:JQT459631 KAP458759:KAP459631 KKL458759:KKL459631 KUH458759:KUH459631 LED458759:LED459631 LNZ458759:LNZ459631 LXV458759:LXV459631 MHR458759:MHR459631 MRN458759:MRN459631 NBJ458759:NBJ459631 NLF458759:NLF459631 NVB458759:NVB459631 OEX458759:OEX459631 OOT458759:OOT459631 OYP458759:OYP459631 PIL458759:PIL459631 PSH458759:PSH459631 QCD458759:QCD459631 QLZ458759:QLZ459631 QVV458759:QVV459631 RFR458759:RFR459631 RPN458759:RPN459631 RZJ458759:RZJ459631 SJF458759:SJF459631 STB458759:STB459631 TCX458759:TCX459631 TMT458759:TMT459631 TWP458759:TWP459631 UGL458759:UGL459631 UQH458759:UQH459631 VAD458759:VAD459631 VJZ458759:VJZ459631 VTV458759:VTV459631 WDR458759:WDR459631 WNN458759:WNN459631 WXJ458759:WXJ459631 BH524295:BH525167 KX524295:KX525167 UT524295:UT525167 AEP524295:AEP525167 AOL524295:AOL525167 AYH524295:AYH525167 BID524295:BID525167 BRZ524295:BRZ525167 CBV524295:CBV525167 CLR524295:CLR525167 CVN524295:CVN525167 DFJ524295:DFJ525167 DPF524295:DPF525167 DZB524295:DZB525167 EIX524295:EIX525167 EST524295:EST525167 FCP524295:FCP525167 FML524295:FML525167 FWH524295:FWH525167 GGD524295:GGD525167 GPZ524295:GPZ525167 GZV524295:GZV525167 HJR524295:HJR525167 HTN524295:HTN525167 IDJ524295:IDJ525167 INF524295:INF525167 IXB524295:IXB525167 JGX524295:JGX525167 JQT524295:JQT525167 KAP524295:KAP525167 KKL524295:KKL525167 KUH524295:KUH525167 LED524295:LED525167 LNZ524295:LNZ525167 LXV524295:LXV525167 MHR524295:MHR525167 MRN524295:MRN525167 NBJ524295:NBJ525167 NLF524295:NLF525167 NVB524295:NVB525167 OEX524295:OEX525167 OOT524295:OOT525167 OYP524295:OYP525167 PIL524295:PIL525167 PSH524295:PSH525167 QCD524295:QCD525167 QLZ524295:QLZ525167 QVV524295:QVV525167 RFR524295:RFR525167 RPN524295:RPN525167 RZJ524295:RZJ525167 SJF524295:SJF525167 STB524295:STB525167 TCX524295:TCX525167 TMT524295:TMT525167 TWP524295:TWP525167 UGL524295:UGL525167 UQH524295:UQH525167 VAD524295:VAD525167 VJZ524295:VJZ525167 VTV524295:VTV525167 WDR524295:WDR525167 WNN524295:WNN525167 WXJ524295:WXJ525167 BH589831:BH590703 KX589831:KX590703 UT589831:UT590703 AEP589831:AEP590703 AOL589831:AOL590703 AYH589831:AYH590703 BID589831:BID590703 BRZ589831:BRZ590703 CBV589831:CBV590703 CLR589831:CLR590703 CVN589831:CVN590703 DFJ589831:DFJ590703 DPF589831:DPF590703 DZB589831:DZB590703 EIX589831:EIX590703 EST589831:EST590703 FCP589831:FCP590703 FML589831:FML590703 FWH589831:FWH590703 GGD589831:GGD590703 GPZ589831:GPZ590703 GZV589831:GZV590703 HJR589831:HJR590703 HTN589831:HTN590703 IDJ589831:IDJ590703 INF589831:INF590703 IXB589831:IXB590703 JGX589831:JGX590703 JQT589831:JQT590703 KAP589831:KAP590703 KKL589831:KKL590703 KUH589831:KUH590703 LED589831:LED590703 LNZ589831:LNZ590703 LXV589831:LXV590703 MHR589831:MHR590703 MRN589831:MRN590703 NBJ589831:NBJ590703 NLF589831:NLF590703 NVB589831:NVB590703 OEX589831:OEX590703 OOT589831:OOT590703 OYP589831:OYP590703 PIL589831:PIL590703 PSH589831:PSH590703 QCD589831:QCD590703 QLZ589831:QLZ590703 QVV589831:QVV590703 RFR589831:RFR590703 RPN589831:RPN590703 RZJ589831:RZJ590703 SJF589831:SJF590703 STB589831:STB590703 TCX589831:TCX590703 TMT589831:TMT590703 TWP589831:TWP590703 UGL589831:UGL590703 UQH589831:UQH590703 VAD589831:VAD590703 VJZ589831:VJZ590703 VTV589831:VTV590703 WDR589831:WDR590703 WNN589831:WNN590703 WXJ589831:WXJ590703 BH655367:BH656239 KX655367:KX656239 UT655367:UT656239 AEP655367:AEP656239 AOL655367:AOL656239 AYH655367:AYH656239 BID655367:BID656239 BRZ655367:BRZ656239 CBV655367:CBV656239 CLR655367:CLR656239 CVN655367:CVN656239 DFJ655367:DFJ656239 DPF655367:DPF656239 DZB655367:DZB656239 EIX655367:EIX656239 EST655367:EST656239 FCP655367:FCP656239 FML655367:FML656239 FWH655367:FWH656239 GGD655367:GGD656239 GPZ655367:GPZ656239 GZV655367:GZV656239 HJR655367:HJR656239 HTN655367:HTN656239 IDJ655367:IDJ656239 INF655367:INF656239 IXB655367:IXB656239 JGX655367:JGX656239 JQT655367:JQT656239 KAP655367:KAP656239 KKL655367:KKL656239 KUH655367:KUH656239 LED655367:LED656239 LNZ655367:LNZ656239 LXV655367:LXV656239 MHR655367:MHR656239 MRN655367:MRN656239 NBJ655367:NBJ656239 NLF655367:NLF656239 NVB655367:NVB656239 OEX655367:OEX656239 OOT655367:OOT656239 OYP655367:OYP656239 PIL655367:PIL656239 PSH655367:PSH656239 QCD655367:QCD656239 QLZ655367:QLZ656239 QVV655367:QVV656239 RFR655367:RFR656239 RPN655367:RPN656239 RZJ655367:RZJ656239 SJF655367:SJF656239 STB655367:STB656239 TCX655367:TCX656239 TMT655367:TMT656239 TWP655367:TWP656239 UGL655367:UGL656239 UQH655367:UQH656239 VAD655367:VAD656239 VJZ655367:VJZ656239 VTV655367:VTV656239 WDR655367:WDR656239 WNN655367:WNN656239 WXJ655367:WXJ656239 BH720903:BH721775 KX720903:KX721775 UT720903:UT721775 AEP720903:AEP721775 AOL720903:AOL721775 AYH720903:AYH721775 BID720903:BID721775 BRZ720903:BRZ721775 CBV720903:CBV721775 CLR720903:CLR721775 CVN720903:CVN721775 DFJ720903:DFJ721775 DPF720903:DPF721775 DZB720903:DZB721775 EIX720903:EIX721775 EST720903:EST721775 FCP720903:FCP721775 FML720903:FML721775 FWH720903:FWH721775 GGD720903:GGD721775 GPZ720903:GPZ721775 GZV720903:GZV721775 HJR720903:HJR721775 HTN720903:HTN721775 IDJ720903:IDJ721775 INF720903:INF721775 IXB720903:IXB721775 JGX720903:JGX721775 JQT720903:JQT721775 KAP720903:KAP721775 KKL720903:KKL721775 KUH720903:KUH721775 LED720903:LED721775 LNZ720903:LNZ721775 LXV720903:LXV721775 MHR720903:MHR721775 MRN720903:MRN721775 NBJ720903:NBJ721775 NLF720903:NLF721775 NVB720903:NVB721775 OEX720903:OEX721775 OOT720903:OOT721775 OYP720903:OYP721775 PIL720903:PIL721775 PSH720903:PSH721775 QCD720903:QCD721775 QLZ720903:QLZ721775 QVV720903:QVV721775 RFR720903:RFR721775 RPN720903:RPN721775 RZJ720903:RZJ721775 SJF720903:SJF721775 STB720903:STB721775 TCX720903:TCX721775 TMT720903:TMT721775 TWP720903:TWP721775 UGL720903:UGL721775 UQH720903:UQH721775 VAD720903:VAD721775 VJZ720903:VJZ721775 VTV720903:VTV721775 WDR720903:WDR721775 WNN720903:WNN721775 WXJ720903:WXJ721775 BH786439:BH787311 KX786439:KX787311 UT786439:UT787311 AEP786439:AEP787311 AOL786439:AOL787311 AYH786439:AYH787311 BID786439:BID787311 BRZ786439:BRZ787311 CBV786439:CBV787311 CLR786439:CLR787311 CVN786439:CVN787311 DFJ786439:DFJ787311 DPF786439:DPF787311 DZB786439:DZB787311 EIX786439:EIX787311 EST786439:EST787311 FCP786439:FCP787311 FML786439:FML787311 FWH786439:FWH787311 GGD786439:GGD787311 GPZ786439:GPZ787311 GZV786439:GZV787311 HJR786439:HJR787311 HTN786439:HTN787311 IDJ786439:IDJ787311 INF786439:INF787311 IXB786439:IXB787311 JGX786439:JGX787311 JQT786439:JQT787311 KAP786439:KAP787311 KKL786439:KKL787311 KUH786439:KUH787311 LED786439:LED787311 LNZ786439:LNZ787311 LXV786439:LXV787311 MHR786439:MHR787311 MRN786439:MRN787311 NBJ786439:NBJ787311 NLF786439:NLF787311 NVB786439:NVB787311 OEX786439:OEX787311 OOT786439:OOT787311 OYP786439:OYP787311 PIL786439:PIL787311 PSH786439:PSH787311 QCD786439:QCD787311 QLZ786439:QLZ787311 QVV786439:QVV787311 RFR786439:RFR787311 RPN786439:RPN787311 RZJ786439:RZJ787311 SJF786439:SJF787311 STB786439:STB787311 TCX786439:TCX787311 TMT786439:TMT787311 TWP786439:TWP787311 UGL786439:UGL787311 UQH786439:UQH787311 VAD786439:VAD787311 VJZ786439:VJZ787311 VTV786439:VTV787311 WDR786439:WDR787311 WNN786439:WNN787311 WXJ786439:WXJ787311 BH851975:BH852847 KX851975:KX852847 UT851975:UT852847 AEP851975:AEP852847 AOL851975:AOL852847 AYH851975:AYH852847 BID851975:BID852847 BRZ851975:BRZ852847 CBV851975:CBV852847 CLR851975:CLR852847 CVN851975:CVN852847 DFJ851975:DFJ852847 DPF851975:DPF852847 DZB851975:DZB852847 EIX851975:EIX852847 EST851975:EST852847 FCP851975:FCP852847 FML851975:FML852847 FWH851975:FWH852847 GGD851975:GGD852847 GPZ851975:GPZ852847 GZV851975:GZV852847 HJR851975:HJR852847 HTN851975:HTN852847 IDJ851975:IDJ852847 INF851975:INF852847 IXB851975:IXB852847 JGX851975:JGX852847 JQT851975:JQT852847 KAP851975:KAP852847 KKL851975:KKL852847 KUH851975:KUH852847 LED851975:LED852847 LNZ851975:LNZ852847 LXV851975:LXV852847 MHR851975:MHR852847 MRN851975:MRN852847 NBJ851975:NBJ852847 NLF851975:NLF852847 NVB851975:NVB852847 OEX851975:OEX852847 OOT851975:OOT852847 OYP851975:OYP852847 PIL851975:PIL852847 PSH851975:PSH852847 QCD851975:QCD852847 QLZ851975:QLZ852847 QVV851975:QVV852847 RFR851975:RFR852847 RPN851975:RPN852847 RZJ851975:RZJ852847 SJF851975:SJF852847 STB851975:STB852847 TCX851975:TCX852847 TMT851975:TMT852847 TWP851975:TWP852847 UGL851975:UGL852847 UQH851975:UQH852847 VAD851975:VAD852847 VJZ851975:VJZ852847 VTV851975:VTV852847 WDR851975:WDR852847 WNN851975:WNN852847 WXJ851975:WXJ852847 BH917511:BH918383 KX917511:KX918383 UT917511:UT918383 AEP917511:AEP918383 AOL917511:AOL918383 AYH917511:AYH918383 BID917511:BID918383 BRZ917511:BRZ918383 CBV917511:CBV918383 CLR917511:CLR918383 CVN917511:CVN918383 DFJ917511:DFJ918383 DPF917511:DPF918383 DZB917511:DZB918383 EIX917511:EIX918383 EST917511:EST918383 FCP917511:FCP918383 FML917511:FML918383 FWH917511:FWH918383 GGD917511:GGD918383 GPZ917511:GPZ918383 GZV917511:GZV918383 HJR917511:HJR918383 HTN917511:HTN918383 IDJ917511:IDJ918383 INF917511:INF918383 IXB917511:IXB918383 JGX917511:JGX918383 JQT917511:JQT918383 KAP917511:KAP918383 KKL917511:KKL918383 KUH917511:KUH918383 LED917511:LED918383 LNZ917511:LNZ918383 LXV917511:LXV918383 MHR917511:MHR918383 MRN917511:MRN918383 NBJ917511:NBJ918383 NLF917511:NLF918383 NVB917511:NVB918383 OEX917511:OEX918383 OOT917511:OOT918383 OYP917511:OYP918383 PIL917511:PIL918383 PSH917511:PSH918383 QCD917511:QCD918383 QLZ917511:QLZ918383 QVV917511:QVV918383 RFR917511:RFR918383 RPN917511:RPN918383 RZJ917511:RZJ918383 SJF917511:SJF918383 STB917511:STB918383 TCX917511:TCX918383 TMT917511:TMT918383 TWP917511:TWP918383 UGL917511:UGL918383 UQH917511:UQH918383 VAD917511:VAD918383 VJZ917511:VJZ918383 VTV917511:VTV918383 WDR917511:WDR918383 WNN917511:WNN918383 WXJ917511:WXJ918383 BH983047:BH983919 KX983047:KX983919 UT983047:UT983919 AEP983047:AEP983919 AOL983047:AOL983919 AYH983047:AYH983919 BID983047:BID983919 BRZ983047:BRZ983919 CBV983047:CBV983919 CLR983047:CLR983919 CVN983047:CVN983919 DFJ983047:DFJ983919 DPF983047:DPF983919 DZB983047:DZB983919 EIX983047:EIX983919 EST983047:EST983919 FCP983047:FCP983919 FML983047:FML983919 FWH983047:FWH983919 GGD983047:GGD983919 GPZ983047:GPZ983919 GZV983047:GZV983919 HJR983047:HJR983919 HTN983047:HTN983919 IDJ983047:IDJ983919 INF983047:INF983919 IXB983047:IXB983919 JGX983047:JGX983919 JQT983047:JQT983919 KAP983047:KAP983919 KKL983047:KKL983919 KUH983047:KUH983919 LED983047:LED983919 LNZ983047:LNZ983919 LXV983047:LXV983919 MHR983047:MHR983919 MRN983047:MRN983919 NBJ983047:NBJ983919 NLF983047:NLF983919 NVB983047:NVB983919 OEX983047:OEX983919 OOT983047:OOT983919 OYP983047:OYP983919 PIL983047:PIL983919 PSH983047:PSH983919 QCD983047:QCD983919 QLZ983047:QLZ983919 QVV983047:QVV983919 RFR983047:RFR983919 RPN983047:RPN983919 RZJ983047:RZJ983919 SJF983047:SJF983919 STB983047:STB983919 TCX983047:TCX983919 TMT983047:TMT983919 TWP983047:TWP983919 UGL983047:UGL983919 UQH983047:UQH983919 VAD983047:VAD983919 VJZ983047:VJZ983919 VTV983047:VTV983919 WDR983047:WDR983919 WNN983047:WNN983919 WXJ983047:WXJ983919 BH85:BH879 BE85:BE879 BK85:BK881 WXJ85:WXJ879 WNN85:WNN879 WDR85:WDR879 VTV85:VTV879 VJZ85:VJZ879 VAD85:VAD879 UQH85:UQH879 UGL85:UGL879 TWP85:TWP879 TMT85:TMT879 TCX85:TCX879 STB85:STB879 SJF85:SJF879 RZJ85:RZJ879 RPN85:RPN879 RFR85:RFR879 QVV85:QVV879 QLZ85:QLZ879 QCD85:QCD879 PSH85:PSH879 PIL85:PIL879 OYP85:OYP879 OOT85:OOT879 OEX85:OEX879 NVB85:NVB879 NLF85:NLF879 NBJ85:NBJ879 MRN85:MRN879 MHR85:MHR879 LXV85:LXV879 LNZ85:LNZ879 LED85:LED879 KUH85:KUH879 KKL85:KKL879 KAP85:KAP879 JQT85:JQT879 JGX85:JGX879 IXB85:IXB879 INF85:INF879 IDJ85:IDJ879 HTN85:HTN879 HJR85:HJR879 GZV85:GZV879 GPZ85:GPZ879 GGD85:GGD879 FWH85:FWH879 FML85:FML879 FCP85:FCP879 EST85:EST879 EIX85:EIX879 DZB85:DZB879 DPF85:DPF879 DFJ85:DFJ879 CVN85:CVN879 CLR85:CLR879 CBV85:CBV879 BRZ85:BRZ879 BID85:BID879 AYH85:AYH879 AOL85:AOL879 AEP85:AEP879 UT85:UT879 KX85:KX879 WXM85:WXM881 WNQ85:WNQ881 WDU85:WDU881 VTY85:VTY881 VKC85:VKC881 VAG85:VAG881 UQK85:UQK881 UGO85:UGO881 TWS85:TWS881 TMW85:TMW881 TDA85:TDA881 STE85:STE881 SJI85:SJI881 RZM85:RZM881 RPQ85:RPQ881 RFU85:RFU881 QVY85:QVY881 QMC85:QMC881 QCG85:QCG881 PSK85:PSK881 PIO85:PIO881 OYS85:OYS881 OOW85:OOW881 OFA85:OFA881 NVE85:NVE881 NLI85:NLI881 NBM85:NBM881 MRQ85:MRQ881 MHU85:MHU881 LXY85:LXY881 LOC85:LOC881 LEG85:LEG881 KUK85:KUK881 KKO85:KKO881 KAS85:KAS881 JQW85:JQW881 JHA85:JHA881 IXE85:IXE881 INI85:INI881 IDM85:IDM881 HTQ85:HTQ881 HJU85:HJU881 GZY85:GZY881 GQC85:GQC881 GGG85:GGG881 FWK85:FWK881 FMO85:FMO881 FCS85:FCS881 ESW85:ESW881 EJA85:EJA881 DZE85:DZE881 DPI85:DPI881 DFM85:DFM881 CVQ85:CVQ881 CLU85:CLU881 CBY85:CBY881 BSC85:BSC881 BIG85:BIG881 AYK85:AYK881 AOO85:AOO881 AES85:AES881 UW85:UW881 LA85:LA881 WXG85:WXG879 WNK85:WNK879 WDO85:WDO879 VTS85:VTS879 VJW85:VJW879 VAA85:VAA879 UQE85:UQE879 UGI85:UGI879 TWM85:TWM879 TMQ85:TMQ879 TCU85:TCU879 SSY85:SSY879 SJC85:SJC879 RZG85:RZG879 RPK85:RPK879 RFO85:RFO879 QVS85:QVS879 QLW85:QLW879 QCA85:QCA879 PSE85:PSE879 PII85:PII879 OYM85:OYM879 OOQ85:OOQ879 OEU85:OEU879 NUY85:NUY879 NLC85:NLC879 NBG85:NBG879 MRK85:MRK879 MHO85:MHO879 LXS85:LXS879 LNW85:LNW879 LEA85:LEA879 KUE85:KUE879 KKI85:KKI879 KAM85:KAM879 JQQ85:JQQ879 JGU85:JGU879 IWY85:IWY879 INC85:INC879 IDG85:IDG879 HTK85:HTK879 HJO85:HJO879 GZS85:GZS879 GPW85:GPW879 GGA85:GGA879 FWE85:FWE879 FMI85:FMI879 FCM85:FCM879 ESQ85:ESQ879 EIU85:EIU879 DYY85:DYY879 DPC85:DPC879 DFG85:DFG879 CVK85:CVK879 CLO85:CLO879 CBS85:CBS879 BRW85:BRW879 BIA85:BIA879 AYE85:AYE879 AOI85:AOI879 AEM85:AEM879 UQ85:UQ879 KU85:KU879 BE29:BE43 BH29:BH43 WXJ75 WNN75 WDR75 VTV75 VJZ75 VAD75 UQH75 UGL75 TWP75 TMT75 TCX75 STB75 SJF75 RZJ75 RPN75 RFR75 QVV75 QLZ75 QCD75 PSH75 PIL75 OYP75 OOT75 OEX75 NVB75 NLF75 NBJ75 MRN75 MHR75 LXV75 LNZ75 LED75 KUH75 KKL75 KAP75 JQT75 JGX75 IXB75 INF75 IDJ75 HTN75 HJR75 GZV75 GPZ75 GGD75 FWH75 FML75 FCP75 EST75 EIX75 DZB75 DPF75 DFJ75 CVN75 CLR75 CBV75 BRZ75 BID75 AYH75 AOL75 AEP75 UT75 KX75 WXM75 WNQ75 WDU75 VTY75 VKC75 VAG75 UQK75 UGO75 TWS75 TMW75 TDA75 STE75 SJI75 RZM75 RPQ75 RFU75 QVY75 QMC75 QCG75 PSK75 PIO75 OYS75 OOW75 OFA75 NVE75 NLI75 NBM75 MRQ75 MHU75 LXY75 LOC75 LEG75 KUK75 KKO75 KAS75 JQW75 JHA75 IXE75 INI75 IDM75 HTQ75 HJU75 GZY75 GQC75 GGG75 FWK75 FMO75 FCS75 ESW75 EJA75 DZE75 DPI75 DFM75 CVQ75 CLU75 CBY75 BSC75 BIG75 AYK75 AOO75 AES75 UW75 LA75 WXG75 WNK75 WDO75 VTS75 VJW75 VAA75 UQE75 UGI75 TWM75 TMQ75 TCU75 SSY75 SJC75 RZG75 RPK75 RFO75 QVS75 QLW75 QCA75 PSE75 PII75 OYM75 OOQ75 OEU75 NUY75 NLC75 NBG75 MRK75 MHO75 LXS75 LNW75 LEA75 KUE75 KKI75 KAM75 JQQ75 JGU75 IWY75 INC75 IDG75 HTK75 HJO75 GZS75 GPW75 GGA75 FWE75 FMI75 FCM75 ESQ75 EIU75 DYY75 DPC75 DFG75 CVK75 CLO75 CBS75 BRW75 BIA75 AYE75 AOI75 AEM75 UQ75 KU75 BK8:BK9 BK12:BK13 BI71:BI74 BH56:BH70 BF71:BF74 BE56:BE70 BL71:BL74 BK56:BK70 BK29:BK43 BI51:BI55 BI44:BI48 VUB51:VUB55 VUB44:VUB48 VKF51:VKF55 VKF44:VKF48 VAJ51:VAJ55 VAJ44:VAJ48 UQN51:UQN55 UQN44:UQN48 UGR51:UGR55 UGR44:UGR48 TWV51:TWV55 TWV44:TWV48 TMZ51:TMZ55 TMZ44:TMZ48 TDD51:TDD55 TDD44:TDD48 STH51:STH55 STH44:STH48 SJL51:SJL55 SJL44:SJL48 RZP51:RZP55 RZP44:RZP48 RPT51:RPT55 RPT44:RPT48 RFX51:RFX55 RFX44:RFX48 QWB51:QWB55 QWB44:QWB48 QMF51:QMF55 QMF44:QMF48 QCJ51:QCJ55 QCJ44:QCJ48 PSN51:PSN55 PSN44:PSN48 PIR51:PIR55 PIR44:PIR48 OYV51:OYV55 OYV44:OYV48 OOZ51:OOZ55 OOZ44:OOZ48 OFD51:OFD55 OFD44:OFD48 NVH51:NVH55 NVH44:NVH48 NLL51:NLL55 NLL44:NLL48 NBP51:NBP55 NBP44:NBP48 MRT51:MRT55 MRT44:MRT48 MHX51:MHX55 MHX44:MHX48 LYB51:LYB55 LYB44:LYB48 LOF51:LOF55 LOF44:LOF48 LEJ51:LEJ55 LEJ44:LEJ48 KUN51:KUN55 KUN44:KUN48 KKR51:KKR55 KKR44:KKR48 KAV51:KAV55 KAV44:KAV48 JQZ51:JQZ55 JQZ44:JQZ48 JHD51:JHD55 JHD44:JHD48 IXH51:IXH55 IXH44:IXH48 INL51:INL55 INL44:INL48 IDP51:IDP55 IDP44:IDP48 HTT51:HTT55 HTT44:HTT48 HJX51:HJX55 HJX44:HJX48 HAB51:HAB55 HAB44:HAB48 GQF51:GQF55 GQF44:GQF48 GGJ51:GGJ55 GGJ44:GGJ48 FWN51:FWN55 FWN44:FWN48 FMR51:FMR55 FMR44:FMR48 FCV51:FCV55 FCV44:FCV48 ESZ51:ESZ55 ESZ44:ESZ48 EJD51:EJD55 EJD44:EJD48 DZH51:DZH55 DZH44:DZH48 DPL51:DPL55 DPL44:DPL48 DFP51:DFP55 DFP44:DFP48 CVT51:CVT55 CVT44:CVT48 CLX51:CLX55 CLX44:CLX48 CCB51:CCB55 CCB44:CCB48 BSF51:BSF55 BSF44:BSF48 BIJ51:BIJ55 BIJ44:BIJ48 AYN51:AYN55 AYN44:AYN48 AOR51:AOR55 AOR44:AOR48 AEV51:AEV55 AEV44:AEV48 UZ51:UZ55 UZ44:UZ48 LD51:LD55 LD44:LD48 WXS51:WXS55 WXS44:WXS48 WNW51:WNW55 WNW44:WNW48 WEA51:WEA55 WEA44:WEA48 VUE51:VUE55 VUE44:VUE48 VKI51:VKI55 VKI44:VKI48 VAM51:VAM55 VAM44:VAM48 UQQ51:UQQ55 UQQ44:UQQ48 UGU51:UGU55 UGU44:UGU48 TWY51:TWY55 TWY44:TWY48 TNC51:TNC55 TNC44:TNC48 TDG51:TDG55 TDG44:TDG48 STK51:STK55 STK44:STK48 SJO51:SJO55 SJO44:SJO48 RZS51:RZS55 RZS44:RZS48 RPW51:RPW55 RPW44:RPW48 RGA51:RGA55 RGA44:RGA48 QWE51:QWE55 QWE44:QWE48 QMI51:QMI55 QMI44:QMI48 QCM51:QCM55 QCM44:QCM48 PSQ51:PSQ55 PSQ44:PSQ48 PIU51:PIU55 PIU44:PIU48 OYY51:OYY55 OYY44:OYY48 OPC51:OPC55 OPC44:OPC48 OFG51:OFG55 OFG44:OFG48 NVK51:NVK55 NVK44:NVK48 NLO51:NLO55 NLO44:NLO48 NBS51:NBS55 NBS44:NBS48 MRW51:MRW55 MRW44:MRW48 MIA51:MIA55 MIA44:MIA48 LYE51:LYE55 LYE44:LYE48 LOI51:LOI55 LOI44:LOI48 LEM51:LEM55 LEM44:LEM48 KUQ51:KUQ55 KUQ44:KUQ48 KKU51:KKU55 KKU44:KKU48 KAY51:KAY55 KAY44:KAY48 JRC51:JRC55 JRC44:JRC48 JHG51:JHG55 JHG44:JHG48 IXK51:IXK55 IXK44:IXK48 INO51:INO55 INO44:INO48 IDS51:IDS55 IDS44:IDS48 HTW51:HTW55 HTW44:HTW48 HKA51:HKA55 HKA44:HKA48 HAE51:HAE55 HAE44:HAE48 GQI51:GQI55 GQI44:GQI48 GGM51:GGM55 GGM44:GGM48 FWQ51:FWQ55 FWQ44:FWQ48 FMU51:FMU55 FMU44:FMU48 FCY51:FCY55 FCY44:FCY48 ETC51:ETC55 ETC44:ETC48 EJG51:EJG55 EJG44:EJG48 DZK51:DZK55 DZK44:DZK48 DPO51:DPO55 DPO44:DPO48 DFS51:DFS55 DFS44:DFS48 CVW51:CVW55 CVW44:CVW48 CMA51:CMA55 CMA44:CMA48 CCE51:CCE55 CCE44:CCE48 BSI51:BSI55 BSI44:BSI48 BIM51:BIM55 BIM44:BIM48 AYQ51:AYQ55 AYQ44:AYQ48 AOU51:AOU55 AOU44:AOU48 AEY51:AEY55 AEY44:AEY48 VC51:VC55 VC44:VC48 LG51:LG55 LG44:LG48 WXM51:WXM55 WXM44:WXM48 WNQ51:WNQ55 WNQ44:WNQ48 WDU51:WDU55 WDU44:WDU48 VTY51:VTY55 VTY44:VTY48 VKC51:VKC55 VKC44:VKC48 VAG51:VAG55 VAG44:VAG48 UQK51:UQK55 UQK44:UQK48 UGO51:UGO55 UGO44:UGO48 TWS51:TWS55 TWS44:TWS48 TMW51:TMW55 TMW44:TMW48 TDA51:TDA55 TDA44:TDA48 STE51:STE55 STE44:STE48 SJI51:SJI55 SJI44:SJI48 RZM51:RZM55 RZM44:RZM48 RPQ51:RPQ55 RPQ44:RPQ48 RFU51:RFU55 RFU44:RFU48 QVY51:QVY55 QVY44:QVY48 QMC51:QMC55 QMC44:QMC48 QCG51:QCG55 QCG44:QCG48 PSK51:PSK55 PSK44:PSK48 PIO51:PIO55 PIO44:PIO48 OYS51:OYS55 OYS44:OYS48 OOW51:OOW55 OOW44:OOW48 OFA51:OFA55 OFA44:OFA48 NVE51:NVE55 NVE44:NVE48 NLI51:NLI55 NLI44:NLI48 NBM51:NBM55 NBM44:NBM48 MRQ51:MRQ55 MRQ44:MRQ48 MHU51:MHU55 MHU44:MHU48 LXY51:LXY55 LXY44:LXY48 LOC51:LOC55 LOC44:LOC48 LEG51:LEG55 LEG44:LEG48 KUK51:KUK55 KUK44:KUK48 KKO51:KKO55 KKO44:KKO48 KAS51:KAS55 KAS44:KAS48 JQW51:JQW55 JQW44:JQW48 JHA51:JHA55 JHA44:JHA48 IXE51:IXE55 IXE44:IXE48 INI51:INI55 INI44:INI48 IDM51:IDM55 IDM44:IDM48 HTQ51:HTQ55 HTQ44:HTQ48 HJU51:HJU55 HJU44:HJU48 GZY51:GZY55 GZY44:GZY48 GQC51:GQC55 GQC44:GQC48 GGG51:GGG55 GGG44:GGG48 FWK51:FWK55 FWK44:FWK48 FMO51:FMO55 FMO44:FMO48 FCS51:FCS55 FCS44:FCS48 ESW51:ESW55 ESW44:ESW48 EJA51:EJA55 EJA44:EJA48 DZE51:DZE55 DZE44:DZE48 DPI51:DPI55 DPI44:DPI48 DFM51:DFM55 DFM44:DFM48 CVQ51:CVQ55 CVQ44:CVQ48 CLU51:CLU55 CLU44:CLU48 CBY51:CBY55 CBY44:CBY48 BSC51:BSC55 BSC44:BSC48 BIG51:BIG55 BIG44:BIG48 AYK51:AYK55 AYK44:AYK48 AOO51:AOO55 AOO44:AOO48 AES51:AES55 AES44:AES48 UW51:UW55 UW44:UW48 LA51:LA55 LA44:LA48 WXP51:WXP55 WXP44:WXP48 WNT51:WNT55 WNT44:WNT48 WDX51:WDX55 WDX44:WDX48 BF51:BF55 BF44:BF48 BL51:BL55 BL44:BL48 BH8:BH26 UQ8:UQ26 AEM8:AEM26 AOI8:AOI26 AYE8:AYE26 BIA8:BIA26 BRW8:BRW26 CBS8:CBS26 CLO8:CLO26 CVK8:CVK26 DFG8:DFG26 DPC8:DPC26 DYY8:DYY26 EIU8:EIU26 ESQ8:ESQ26 FCM8:FCM26 FMI8:FMI26 FWE8:FWE26 GGA8:GGA26 GPW8:GPW26 GZS8:GZS26 HJO8:HJO26 HTK8:HTK26 IDG8:IDG26 INC8:INC26 IWY8:IWY26 JGU8:JGU26 JQQ8:JQQ26 KAM8:KAM26 KKI8:KKI26 KUE8:KUE26 LEA8:LEA26 LNW8:LNW26 LXS8:LXS26 MHO8:MHO26 MRK8:MRK26 NBG8:NBG26 NLC8:NLC26 NUY8:NUY26 OEU8:OEU26 OOQ8:OOQ26 OYM8:OYM26 PII8:PII26 PSE8:PSE26 QCA8:QCA26 QLW8:QLW26 QVS8:QVS26 RFO8:RFO26 RPK8:RPK26 RZG8:RZG26 SJC8:SJC26 SSY8:SSY26 TCU8:TCU26 TMQ8:TMQ26 TWM8:TWM26 UGI8:UGI26 UQE8:UQE26 VAA8:VAA26 VJW8:VJW26 VTS8:VTS26 WDO8:WDO26 WNK8:WNK26 WXG8:WXG26 LA8:LA26 UW8:UW26 AES8:AES26 AOO8:AOO26 AYK8:AYK26 BIG8:BIG26 BSC8:BSC26 CBY8:CBY26 CLU8:CLU26 CVQ8:CVQ26 DFM8:DFM26 DPI8:DPI26 DZE8:DZE26 EJA8:EJA26 ESW8:ESW26 FCS8:FCS26 FMO8:FMO26 FWK8:FWK26 GGG8:GGG26 GQC8:GQC26 GZY8:GZY26 HJU8:HJU26 HTQ8:HTQ26 IDM8:IDM26 INI8:INI26 IXE8:IXE26 JHA8:JHA26 JQW8:JQW26 KAS8:KAS26 KKO8:KKO26 KUK8:KUK26 LEG8:LEG26 LOC8:LOC26 LXY8:LXY26 MHU8:MHU26 MRQ8:MRQ26 NBM8:NBM26 NLI8:NLI26 NVE8:NVE26 OFA8:OFA26 OOW8:OOW26 OYS8:OYS26 PIO8:PIO26 PSK8:PSK26 QCG8:QCG26 QMC8:QMC26 QVY8:QVY26 RFU8:RFU26 RPQ8:RPQ26 RZM8:RZM26 SJI8:SJI26 STE8:STE26 TDA8:TDA26 TMW8:TMW26 TWS8:TWS26 UGO8:UGO26 UQK8:UQK26 VAG8:VAG26 VKC8:VKC26 VTY8:VTY26 WDU8:WDU26 WNQ8:WNQ26 WXM8:WXM26 KX8:KX26 UT8:UT26 AEP8:AEP26 AOL8:AOL26 AYH8:AYH26 BID8:BID26 BRZ8:BRZ26 CBV8:CBV26 CLR8:CLR26 CVN8:CVN26 DFJ8:DFJ26 DPF8:DPF26 DZB8:DZB26 EIX8:EIX26 EST8:EST26 FCP8:FCP26 FML8:FML26 FWH8:FWH26 GGD8:GGD26 GPZ8:GPZ26 GZV8:GZV26 HJR8:HJR26 HTN8:HTN26 IDJ8:IDJ26 INF8:INF26 IXB8:IXB26 JGX8:JGX26 JQT8:JQT26 KAP8:KAP26 KKL8:KKL26 KUH8:KUH26 LED8:LED26 LNZ8:LNZ26 LXV8:LXV26 MHR8:MHR26 MRN8:MRN26 NBJ8:NBJ26 NLF8:NLF26 NVB8:NVB26 OEX8:OEX26 OOT8:OOT26 OYP8:OYP26 PIL8:PIL26 PSH8:PSH26 QCD8:QCD26 QLZ8:QLZ26 QVV8:QVV26 RFR8:RFR26 RPN8:RPN26 RZJ8:RZJ26 SJF8:SJF26 STB8:STB26 TCX8:TCX26 TMT8:TMT26 TWP8:TWP26 UGL8:UGL26 UQH8:UQH26 VAD8:VAD26 VJZ8:VJZ26 VTV8:VTV26 WDR8:WDR26 WNN8:WNN26 WXJ8:WXJ26 KU8:KU26 BE8:BE26 BK16:BK26">
      <formula1>атрибут</formula1>
    </dataValidation>
    <dataValidation type="list" allowBlank="1" showInputMessage="1" showErrorMessage="1" sqref="J65543:J66415 IZ65543:IZ66415 SV65543:SV66415 ACR65543:ACR66415 AMN65543:AMN66415 AWJ65543:AWJ66415 BGF65543:BGF66415 BQB65543:BQB66415 BZX65543:BZX66415 CJT65543:CJT66415 CTP65543:CTP66415 DDL65543:DDL66415 DNH65543:DNH66415 DXD65543:DXD66415 EGZ65543:EGZ66415 EQV65543:EQV66415 FAR65543:FAR66415 FKN65543:FKN66415 FUJ65543:FUJ66415 GEF65543:GEF66415 GOB65543:GOB66415 GXX65543:GXX66415 HHT65543:HHT66415 HRP65543:HRP66415 IBL65543:IBL66415 ILH65543:ILH66415 IVD65543:IVD66415 JEZ65543:JEZ66415 JOV65543:JOV66415 JYR65543:JYR66415 KIN65543:KIN66415 KSJ65543:KSJ66415 LCF65543:LCF66415 LMB65543:LMB66415 LVX65543:LVX66415 MFT65543:MFT66415 MPP65543:MPP66415 MZL65543:MZL66415 NJH65543:NJH66415 NTD65543:NTD66415 OCZ65543:OCZ66415 OMV65543:OMV66415 OWR65543:OWR66415 PGN65543:PGN66415 PQJ65543:PQJ66415 QAF65543:QAF66415 QKB65543:QKB66415 QTX65543:QTX66415 RDT65543:RDT66415 RNP65543:RNP66415 RXL65543:RXL66415 SHH65543:SHH66415 SRD65543:SRD66415 TAZ65543:TAZ66415 TKV65543:TKV66415 TUR65543:TUR66415 UEN65543:UEN66415 UOJ65543:UOJ66415 UYF65543:UYF66415 VIB65543:VIB66415 VRX65543:VRX66415 WBT65543:WBT66415 WLP65543:WLP66415 WVL65543:WVL66415 J131079:J131951 IZ131079:IZ131951 SV131079:SV131951 ACR131079:ACR131951 AMN131079:AMN131951 AWJ131079:AWJ131951 BGF131079:BGF131951 BQB131079:BQB131951 BZX131079:BZX131951 CJT131079:CJT131951 CTP131079:CTP131951 DDL131079:DDL131951 DNH131079:DNH131951 DXD131079:DXD131951 EGZ131079:EGZ131951 EQV131079:EQV131951 FAR131079:FAR131951 FKN131079:FKN131951 FUJ131079:FUJ131951 GEF131079:GEF131951 GOB131079:GOB131951 GXX131079:GXX131951 HHT131079:HHT131951 HRP131079:HRP131951 IBL131079:IBL131951 ILH131079:ILH131951 IVD131079:IVD131951 JEZ131079:JEZ131951 JOV131079:JOV131951 JYR131079:JYR131951 KIN131079:KIN131951 KSJ131079:KSJ131951 LCF131079:LCF131951 LMB131079:LMB131951 LVX131079:LVX131951 MFT131079:MFT131951 MPP131079:MPP131951 MZL131079:MZL131951 NJH131079:NJH131951 NTD131079:NTD131951 OCZ131079:OCZ131951 OMV131079:OMV131951 OWR131079:OWR131951 PGN131079:PGN131951 PQJ131079:PQJ131951 QAF131079:QAF131951 QKB131079:QKB131951 QTX131079:QTX131951 RDT131079:RDT131951 RNP131079:RNP131951 RXL131079:RXL131951 SHH131079:SHH131951 SRD131079:SRD131951 TAZ131079:TAZ131951 TKV131079:TKV131951 TUR131079:TUR131951 UEN131079:UEN131951 UOJ131079:UOJ131951 UYF131079:UYF131951 VIB131079:VIB131951 VRX131079:VRX131951 WBT131079:WBT131951 WLP131079:WLP131951 WVL131079:WVL131951 J196615:J197487 IZ196615:IZ197487 SV196615:SV197487 ACR196615:ACR197487 AMN196615:AMN197487 AWJ196615:AWJ197487 BGF196615:BGF197487 BQB196615:BQB197487 BZX196615:BZX197487 CJT196615:CJT197487 CTP196615:CTP197487 DDL196615:DDL197487 DNH196615:DNH197487 DXD196615:DXD197487 EGZ196615:EGZ197487 EQV196615:EQV197487 FAR196615:FAR197487 FKN196615:FKN197487 FUJ196615:FUJ197487 GEF196615:GEF197487 GOB196615:GOB197487 GXX196615:GXX197487 HHT196615:HHT197487 HRP196615:HRP197487 IBL196615:IBL197487 ILH196615:ILH197487 IVD196615:IVD197487 JEZ196615:JEZ197487 JOV196615:JOV197487 JYR196615:JYR197487 KIN196615:KIN197487 KSJ196615:KSJ197487 LCF196615:LCF197487 LMB196615:LMB197487 LVX196615:LVX197487 MFT196615:MFT197487 MPP196615:MPP197487 MZL196615:MZL197487 NJH196615:NJH197487 NTD196615:NTD197487 OCZ196615:OCZ197487 OMV196615:OMV197487 OWR196615:OWR197487 PGN196615:PGN197487 PQJ196615:PQJ197487 QAF196615:QAF197487 QKB196615:QKB197487 QTX196615:QTX197487 RDT196615:RDT197487 RNP196615:RNP197487 RXL196615:RXL197487 SHH196615:SHH197487 SRD196615:SRD197487 TAZ196615:TAZ197487 TKV196615:TKV197487 TUR196615:TUR197487 UEN196615:UEN197487 UOJ196615:UOJ197487 UYF196615:UYF197487 VIB196615:VIB197487 VRX196615:VRX197487 WBT196615:WBT197487 WLP196615:WLP197487 WVL196615:WVL197487 J262151:J263023 IZ262151:IZ263023 SV262151:SV263023 ACR262151:ACR263023 AMN262151:AMN263023 AWJ262151:AWJ263023 BGF262151:BGF263023 BQB262151:BQB263023 BZX262151:BZX263023 CJT262151:CJT263023 CTP262151:CTP263023 DDL262151:DDL263023 DNH262151:DNH263023 DXD262151:DXD263023 EGZ262151:EGZ263023 EQV262151:EQV263023 FAR262151:FAR263023 FKN262151:FKN263023 FUJ262151:FUJ263023 GEF262151:GEF263023 GOB262151:GOB263023 GXX262151:GXX263023 HHT262151:HHT263023 HRP262151:HRP263023 IBL262151:IBL263023 ILH262151:ILH263023 IVD262151:IVD263023 JEZ262151:JEZ263023 JOV262151:JOV263023 JYR262151:JYR263023 KIN262151:KIN263023 KSJ262151:KSJ263023 LCF262151:LCF263023 LMB262151:LMB263023 LVX262151:LVX263023 MFT262151:MFT263023 MPP262151:MPP263023 MZL262151:MZL263023 NJH262151:NJH263023 NTD262151:NTD263023 OCZ262151:OCZ263023 OMV262151:OMV263023 OWR262151:OWR263023 PGN262151:PGN263023 PQJ262151:PQJ263023 QAF262151:QAF263023 QKB262151:QKB263023 QTX262151:QTX263023 RDT262151:RDT263023 RNP262151:RNP263023 RXL262151:RXL263023 SHH262151:SHH263023 SRD262151:SRD263023 TAZ262151:TAZ263023 TKV262151:TKV263023 TUR262151:TUR263023 UEN262151:UEN263023 UOJ262151:UOJ263023 UYF262151:UYF263023 VIB262151:VIB263023 VRX262151:VRX263023 WBT262151:WBT263023 WLP262151:WLP263023 WVL262151:WVL263023 J327687:J328559 IZ327687:IZ328559 SV327687:SV328559 ACR327687:ACR328559 AMN327687:AMN328559 AWJ327687:AWJ328559 BGF327687:BGF328559 BQB327687:BQB328559 BZX327687:BZX328559 CJT327687:CJT328559 CTP327687:CTP328559 DDL327687:DDL328559 DNH327687:DNH328559 DXD327687:DXD328559 EGZ327687:EGZ328559 EQV327687:EQV328559 FAR327687:FAR328559 FKN327687:FKN328559 FUJ327687:FUJ328559 GEF327687:GEF328559 GOB327687:GOB328559 GXX327687:GXX328559 HHT327687:HHT328559 HRP327687:HRP328559 IBL327687:IBL328559 ILH327687:ILH328559 IVD327687:IVD328559 JEZ327687:JEZ328559 JOV327687:JOV328559 JYR327687:JYR328559 KIN327687:KIN328559 KSJ327687:KSJ328559 LCF327687:LCF328559 LMB327687:LMB328559 LVX327687:LVX328559 MFT327687:MFT328559 MPP327687:MPP328559 MZL327687:MZL328559 NJH327687:NJH328559 NTD327687:NTD328559 OCZ327687:OCZ328559 OMV327687:OMV328559 OWR327687:OWR328559 PGN327687:PGN328559 PQJ327687:PQJ328559 QAF327687:QAF328559 QKB327687:QKB328559 QTX327687:QTX328559 RDT327687:RDT328559 RNP327687:RNP328559 RXL327687:RXL328559 SHH327687:SHH328559 SRD327687:SRD328559 TAZ327687:TAZ328559 TKV327687:TKV328559 TUR327687:TUR328559 UEN327687:UEN328559 UOJ327687:UOJ328559 UYF327687:UYF328559 VIB327687:VIB328559 VRX327687:VRX328559 WBT327687:WBT328559 WLP327687:WLP328559 WVL327687:WVL328559 J393223:J394095 IZ393223:IZ394095 SV393223:SV394095 ACR393223:ACR394095 AMN393223:AMN394095 AWJ393223:AWJ394095 BGF393223:BGF394095 BQB393223:BQB394095 BZX393223:BZX394095 CJT393223:CJT394095 CTP393223:CTP394095 DDL393223:DDL394095 DNH393223:DNH394095 DXD393223:DXD394095 EGZ393223:EGZ394095 EQV393223:EQV394095 FAR393223:FAR394095 FKN393223:FKN394095 FUJ393223:FUJ394095 GEF393223:GEF394095 GOB393223:GOB394095 GXX393223:GXX394095 HHT393223:HHT394095 HRP393223:HRP394095 IBL393223:IBL394095 ILH393223:ILH394095 IVD393223:IVD394095 JEZ393223:JEZ394095 JOV393223:JOV394095 JYR393223:JYR394095 KIN393223:KIN394095 KSJ393223:KSJ394095 LCF393223:LCF394095 LMB393223:LMB394095 LVX393223:LVX394095 MFT393223:MFT394095 MPP393223:MPP394095 MZL393223:MZL394095 NJH393223:NJH394095 NTD393223:NTD394095 OCZ393223:OCZ394095 OMV393223:OMV394095 OWR393223:OWR394095 PGN393223:PGN394095 PQJ393223:PQJ394095 QAF393223:QAF394095 QKB393223:QKB394095 QTX393223:QTX394095 RDT393223:RDT394095 RNP393223:RNP394095 RXL393223:RXL394095 SHH393223:SHH394095 SRD393223:SRD394095 TAZ393223:TAZ394095 TKV393223:TKV394095 TUR393223:TUR394095 UEN393223:UEN394095 UOJ393223:UOJ394095 UYF393223:UYF394095 VIB393223:VIB394095 VRX393223:VRX394095 WBT393223:WBT394095 WLP393223:WLP394095 WVL393223:WVL394095 J458759:J459631 IZ458759:IZ459631 SV458759:SV459631 ACR458759:ACR459631 AMN458759:AMN459631 AWJ458759:AWJ459631 BGF458759:BGF459631 BQB458759:BQB459631 BZX458759:BZX459631 CJT458759:CJT459631 CTP458759:CTP459631 DDL458759:DDL459631 DNH458759:DNH459631 DXD458759:DXD459631 EGZ458759:EGZ459631 EQV458759:EQV459631 FAR458759:FAR459631 FKN458759:FKN459631 FUJ458759:FUJ459631 GEF458759:GEF459631 GOB458759:GOB459631 GXX458759:GXX459631 HHT458759:HHT459631 HRP458759:HRP459631 IBL458759:IBL459631 ILH458759:ILH459631 IVD458759:IVD459631 JEZ458759:JEZ459631 JOV458759:JOV459631 JYR458759:JYR459631 KIN458759:KIN459631 KSJ458759:KSJ459631 LCF458759:LCF459631 LMB458759:LMB459631 LVX458759:LVX459631 MFT458759:MFT459631 MPP458759:MPP459631 MZL458759:MZL459631 NJH458759:NJH459631 NTD458759:NTD459631 OCZ458759:OCZ459631 OMV458759:OMV459631 OWR458759:OWR459631 PGN458759:PGN459631 PQJ458759:PQJ459631 QAF458759:QAF459631 QKB458759:QKB459631 QTX458759:QTX459631 RDT458759:RDT459631 RNP458759:RNP459631 RXL458759:RXL459631 SHH458759:SHH459631 SRD458759:SRD459631 TAZ458759:TAZ459631 TKV458759:TKV459631 TUR458759:TUR459631 UEN458759:UEN459631 UOJ458759:UOJ459631 UYF458759:UYF459631 VIB458759:VIB459631 VRX458759:VRX459631 WBT458759:WBT459631 WLP458759:WLP459631 WVL458759:WVL459631 J524295:J525167 IZ524295:IZ525167 SV524295:SV525167 ACR524295:ACR525167 AMN524295:AMN525167 AWJ524295:AWJ525167 BGF524295:BGF525167 BQB524295:BQB525167 BZX524295:BZX525167 CJT524295:CJT525167 CTP524295:CTP525167 DDL524295:DDL525167 DNH524295:DNH525167 DXD524295:DXD525167 EGZ524295:EGZ525167 EQV524295:EQV525167 FAR524295:FAR525167 FKN524295:FKN525167 FUJ524295:FUJ525167 GEF524295:GEF525167 GOB524295:GOB525167 GXX524295:GXX525167 HHT524295:HHT525167 HRP524295:HRP525167 IBL524295:IBL525167 ILH524295:ILH525167 IVD524295:IVD525167 JEZ524295:JEZ525167 JOV524295:JOV525167 JYR524295:JYR525167 KIN524295:KIN525167 KSJ524295:KSJ525167 LCF524295:LCF525167 LMB524295:LMB525167 LVX524295:LVX525167 MFT524295:MFT525167 MPP524295:MPP525167 MZL524295:MZL525167 NJH524295:NJH525167 NTD524295:NTD525167 OCZ524295:OCZ525167 OMV524295:OMV525167 OWR524295:OWR525167 PGN524295:PGN525167 PQJ524295:PQJ525167 QAF524295:QAF525167 QKB524295:QKB525167 QTX524295:QTX525167 RDT524295:RDT525167 RNP524295:RNP525167 RXL524295:RXL525167 SHH524295:SHH525167 SRD524295:SRD525167 TAZ524295:TAZ525167 TKV524295:TKV525167 TUR524295:TUR525167 UEN524295:UEN525167 UOJ524295:UOJ525167 UYF524295:UYF525167 VIB524295:VIB525167 VRX524295:VRX525167 WBT524295:WBT525167 WLP524295:WLP525167 WVL524295:WVL525167 J589831:J590703 IZ589831:IZ590703 SV589831:SV590703 ACR589831:ACR590703 AMN589831:AMN590703 AWJ589831:AWJ590703 BGF589831:BGF590703 BQB589831:BQB590703 BZX589831:BZX590703 CJT589831:CJT590703 CTP589831:CTP590703 DDL589831:DDL590703 DNH589831:DNH590703 DXD589831:DXD590703 EGZ589831:EGZ590703 EQV589831:EQV590703 FAR589831:FAR590703 FKN589831:FKN590703 FUJ589831:FUJ590703 GEF589831:GEF590703 GOB589831:GOB590703 GXX589831:GXX590703 HHT589831:HHT590703 HRP589831:HRP590703 IBL589831:IBL590703 ILH589831:ILH590703 IVD589831:IVD590703 JEZ589831:JEZ590703 JOV589831:JOV590703 JYR589831:JYR590703 KIN589831:KIN590703 KSJ589831:KSJ590703 LCF589831:LCF590703 LMB589831:LMB590703 LVX589831:LVX590703 MFT589831:MFT590703 MPP589831:MPP590703 MZL589831:MZL590703 NJH589831:NJH590703 NTD589831:NTD590703 OCZ589831:OCZ590703 OMV589831:OMV590703 OWR589831:OWR590703 PGN589831:PGN590703 PQJ589831:PQJ590703 QAF589831:QAF590703 QKB589831:QKB590703 QTX589831:QTX590703 RDT589831:RDT590703 RNP589831:RNP590703 RXL589831:RXL590703 SHH589831:SHH590703 SRD589831:SRD590703 TAZ589831:TAZ590703 TKV589831:TKV590703 TUR589831:TUR590703 UEN589831:UEN590703 UOJ589831:UOJ590703 UYF589831:UYF590703 VIB589831:VIB590703 VRX589831:VRX590703 WBT589831:WBT590703 WLP589831:WLP590703 WVL589831:WVL590703 J655367:J656239 IZ655367:IZ656239 SV655367:SV656239 ACR655367:ACR656239 AMN655367:AMN656239 AWJ655367:AWJ656239 BGF655367:BGF656239 BQB655367:BQB656239 BZX655367:BZX656239 CJT655367:CJT656239 CTP655367:CTP656239 DDL655367:DDL656239 DNH655367:DNH656239 DXD655367:DXD656239 EGZ655367:EGZ656239 EQV655367:EQV656239 FAR655367:FAR656239 FKN655367:FKN656239 FUJ655367:FUJ656239 GEF655367:GEF656239 GOB655367:GOB656239 GXX655367:GXX656239 HHT655367:HHT656239 HRP655367:HRP656239 IBL655367:IBL656239 ILH655367:ILH656239 IVD655367:IVD656239 JEZ655367:JEZ656239 JOV655367:JOV656239 JYR655367:JYR656239 KIN655367:KIN656239 KSJ655367:KSJ656239 LCF655367:LCF656239 LMB655367:LMB656239 LVX655367:LVX656239 MFT655367:MFT656239 MPP655367:MPP656239 MZL655367:MZL656239 NJH655367:NJH656239 NTD655367:NTD656239 OCZ655367:OCZ656239 OMV655367:OMV656239 OWR655367:OWR656239 PGN655367:PGN656239 PQJ655367:PQJ656239 QAF655367:QAF656239 QKB655367:QKB656239 QTX655367:QTX656239 RDT655367:RDT656239 RNP655367:RNP656239 RXL655367:RXL656239 SHH655367:SHH656239 SRD655367:SRD656239 TAZ655367:TAZ656239 TKV655367:TKV656239 TUR655367:TUR656239 UEN655367:UEN656239 UOJ655367:UOJ656239 UYF655367:UYF656239 VIB655367:VIB656239 VRX655367:VRX656239 WBT655367:WBT656239 WLP655367:WLP656239 WVL655367:WVL656239 J720903:J721775 IZ720903:IZ721775 SV720903:SV721775 ACR720903:ACR721775 AMN720903:AMN721775 AWJ720903:AWJ721775 BGF720903:BGF721775 BQB720903:BQB721775 BZX720903:BZX721775 CJT720903:CJT721775 CTP720903:CTP721775 DDL720903:DDL721775 DNH720903:DNH721775 DXD720903:DXD721775 EGZ720903:EGZ721775 EQV720903:EQV721775 FAR720903:FAR721775 FKN720903:FKN721775 FUJ720903:FUJ721775 GEF720903:GEF721775 GOB720903:GOB721775 GXX720903:GXX721775 HHT720903:HHT721775 HRP720903:HRP721775 IBL720903:IBL721775 ILH720903:ILH721775 IVD720903:IVD721775 JEZ720903:JEZ721775 JOV720903:JOV721775 JYR720903:JYR721775 KIN720903:KIN721775 KSJ720903:KSJ721775 LCF720903:LCF721775 LMB720903:LMB721775 LVX720903:LVX721775 MFT720903:MFT721775 MPP720903:MPP721775 MZL720903:MZL721775 NJH720903:NJH721775 NTD720903:NTD721775 OCZ720903:OCZ721775 OMV720903:OMV721775 OWR720903:OWR721775 PGN720903:PGN721775 PQJ720903:PQJ721775 QAF720903:QAF721775 QKB720903:QKB721775 QTX720903:QTX721775 RDT720903:RDT721775 RNP720903:RNP721775 RXL720903:RXL721775 SHH720903:SHH721775 SRD720903:SRD721775 TAZ720903:TAZ721775 TKV720903:TKV721775 TUR720903:TUR721775 UEN720903:UEN721775 UOJ720903:UOJ721775 UYF720903:UYF721775 VIB720903:VIB721775 VRX720903:VRX721775 WBT720903:WBT721775 WLP720903:WLP721775 WVL720903:WVL721775 J786439:J787311 IZ786439:IZ787311 SV786439:SV787311 ACR786439:ACR787311 AMN786439:AMN787311 AWJ786439:AWJ787311 BGF786439:BGF787311 BQB786439:BQB787311 BZX786439:BZX787311 CJT786439:CJT787311 CTP786439:CTP787311 DDL786439:DDL787311 DNH786439:DNH787311 DXD786439:DXD787311 EGZ786439:EGZ787311 EQV786439:EQV787311 FAR786439:FAR787311 FKN786439:FKN787311 FUJ786439:FUJ787311 GEF786439:GEF787311 GOB786439:GOB787311 GXX786439:GXX787311 HHT786439:HHT787311 HRP786439:HRP787311 IBL786439:IBL787311 ILH786439:ILH787311 IVD786439:IVD787311 JEZ786439:JEZ787311 JOV786439:JOV787311 JYR786439:JYR787311 KIN786439:KIN787311 KSJ786439:KSJ787311 LCF786439:LCF787311 LMB786439:LMB787311 LVX786439:LVX787311 MFT786439:MFT787311 MPP786439:MPP787311 MZL786439:MZL787311 NJH786439:NJH787311 NTD786439:NTD787311 OCZ786439:OCZ787311 OMV786439:OMV787311 OWR786439:OWR787311 PGN786439:PGN787311 PQJ786439:PQJ787311 QAF786439:QAF787311 QKB786439:QKB787311 QTX786439:QTX787311 RDT786439:RDT787311 RNP786439:RNP787311 RXL786439:RXL787311 SHH786439:SHH787311 SRD786439:SRD787311 TAZ786439:TAZ787311 TKV786439:TKV787311 TUR786439:TUR787311 UEN786439:UEN787311 UOJ786439:UOJ787311 UYF786439:UYF787311 VIB786439:VIB787311 VRX786439:VRX787311 WBT786439:WBT787311 WLP786439:WLP787311 WVL786439:WVL787311 J851975:J852847 IZ851975:IZ852847 SV851975:SV852847 ACR851975:ACR852847 AMN851975:AMN852847 AWJ851975:AWJ852847 BGF851975:BGF852847 BQB851975:BQB852847 BZX851975:BZX852847 CJT851975:CJT852847 CTP851975:CTP852847 DDL851975:DDL852847 DNH851975:DNH852847 DXD851975:DXD852847 EGZ851975:EGZ852847 EQV851975:EQV852847 FAR851975:FAR852847 FKN851975:FKN852847 FUJ851975:FUJ852847 GEF851975:GEF852847 GOB851975:GOB852847 GXX851975:GXX852847 HHT851975:HHT852847 HRP851975:HRP852847 IBL851975:IBL852847 ILH851975:ILH852847 IVD851975:IVD852847 JEZ851975:JEZ852847 JOV851975:JOV852847 JYR851975:JYR852847 KIN851975:KIN852847 KSJ851975:KSJ852847 LCF851975:LCF852847 LMB851975:LMB852847 LVX851975:LVX852847 MFT851975:MFT852847 MPP851975:MPP852847 MZL851975:MZL852847 NJH851975:NJH852847 NTD851975:NTD852847 OCZ851975:OCZ852847 OMV851975:OMV852847 OWR851975:OWR852847 PGN851975:PGN852847 PQJ851975:PQJ852847 QAF851975:QAF852847 QKB851975:QKB852847 QTX851975:QTX852847 RDT851975:RDT852847 RNP851975:RNP852847 RXL851975:RXL852847 SHH851975:SHH852847 SRD851975:SRD852847 TAZ851975:TAZ852847 TKV851975:TKV852847 TUR851975:TUR852847 UEN851975:UEN852847 UOJ851975:UOJ852847 UYF851975:UYF852847 VIB851975:VIB852847 VRX851975:VRX852847 WBT851975:WBT852847 WLP851975:WLP852847 WVL851975:WVL852847 J917511:J918383 IZ917511:IZ918383 SV917511:SV918383 ACR917511:ACR918383 AMN917511:AMN918383 AWJ917511:AWJ918383 BGF917511:BGF918383 BQB917511:BQB918383 BZX917511:BZX918383 CJT917511:CJT918383 CTP917511:CTP918383 DDL917511:DDL918383 DNH917511:DNH918383 DXD917511:DXD918383 EGZ917511:EGZ918383 EQV917511:EQV918383 FAR917511:FAR918383 FKN917511:FKN918383 FUJ917511:FUJ918383 GEF917511:GEF918383 GOB917511:GOB918383 GXX917511:GXX918383 HHT917511:HHT918383 HRP917511:HRP918383 IBL917511:IBL918383 ILH917511:ILH918383 IVD917511:IVD918383 JEZ917511:JEZ918383 JOV917511:JOV918383 JYR917511:JYR918383 KIN917511:KIN918383 KSJ917511:KSJ918383 LCF917511:LCF918383 LMB917511:LMB918383 LVX917511:LVX918383 MFT917511:MFT918383 MPP917511:MPP918383 MZL917511:MZL918383 NJH917511:NJH918383 NTD917511:NTD918383 OCZ917511:OCZ918383 OMV917511:OMV918383 OWR917511:OWR918383 PGN917511:PGN918383 PQJ917511:PQJ918383 QAF917511:QAF918383 QKB917511:QKB918383 QTX917511:QTX918383 RDT917511:RDT918383 RNP917511:RNP918383 RXL917511:RXL918383 SHH917511:SHH918383 SRD917511:SRD918383 TAZ917511:TAZ918383 TKV917511:TKV918383 TUR917511:TUR918383 UEN917511:UEN918383 UOJ917511:UOJ918383 UYF917511:UYF918383 VIB917511:VIB918383 VRX917511:VRX918383 WBT917511:WBT918383 WLP917511:WLP918383 WVL917511:WVL918383 J983047:J983919 IZ983047:IZ983919 SV983047:SV983919 ACR983047:ACR983919 AMN983047:AMN983919 AWJ983047:AWJ983919 BGF983047:BGF983919 BQB983047:BQB983919 BZX983047:BZX983919 CJT983047:CJT983919 CTP983047:CTP983919 DDL983047:DDL983919 DNH983047:DNH983919 DXD983047:DXD983919 EGZ983047:EGZ983919 EQV983047:EQV983919 FAR983047:FAR983919 FKN983047:FKN983919 FUJ983047:FUJ983919 GEF983047:GEF983919 GOB983047:GOB983919 GXX983047:GXX983919 HHT983047:HHT983919 HRP983047:HRP983919 IBL983047:IBL983919 ILH983047:ILH983919 IVD983047:IVD983919 JEZ983047:JEZ983919 JOV983047:JOV983919 JYR983047:JYR983919 KIN983047:KIN983919 KSJ983047:KSJ983919 LCF983047:LCF983919 LMB983047:LMB983919 LVX983047:LVX983919 MFT983047:MFT983919 MPP983047:MPP983919 MZL983047:MZL983919 NJH983047:NJH983919 NTD983047:NTD983919 OCZ983047:OCZ983919 OMV983047:OMV983919 OWR983047:OWR983919 PGN983047:PGN983919 PQJ983047:PQJ983919 QAF983047:QAF983919 QKB983047:QKB983919 QTX983047:QTX983919 RDT983047:RDT983919 RNP983047:RNP983919 RXL983047:RXL983919 SHH983047:SHH983919 SRD983047:SRD983919 TAZ983047:TAZ983919 TKV983047:TKV983919 TUR983047:TUR983919 UEN983047:UEN983919 UOJ983047:UOJ983919 UYF983047:UYF983919 VIB983047:VIB983919 VRX983047:VRX983919 WBT983047:WBT983919 WLP983047:WLP983919 WVL983047:WVL983919 WVL85:WVL879 J85:J879 WLP85:WLP879 WBT85:WBT879 VRX85:VRX879 VIB85:VIB879 UYF85:UYF879 UOJ85:UOJ879 UEN85:UEN879 TUR85:TUR879 TKV85:TKV879 TAZ85:TAZ879 SRD85:SRD879 SHH85:SHH879 RXL85:RXL879 RNP85:RNP879 RDT85:RDT879 QTX85:QTX879 QKB85:QKB879 QAF85:QAF879 PQJ85:PQJ879 PGN85:PGN879 OWR85:OWR879 OMV85:OMV879 OCZ85:OCZ879 NTD85:NTD879 NJH85:NJH879 MZL85:MZL879 MPP85:MPP879 MFT85:MFT879 LVX85:LVX879 LMB85:LMB879 LCF85:LCF879 KSJ85:KSJ879 KIN85:KIN879 JYR85:JYR879 JOV85:JOV879 JEZ85:JEZ879 IVD85:IVD879 ILH85:ILH879 IBL85:IBL879 HRP85:HRP879 HHT85:HHT879 GXX85:GXX879 GOB85:GOB879 GEF85:GEF879 FUJ85:FUJ879 FKN85:FKN879 FAR85:FAR879 EQV85:EQV879 EGZ85:EGZ879 DXD85:DXD879 DNH85:DNH879 DDL85:DDL879 CTP85:CTP879 CJT85:CJT879 BZX85:BZX879 BQB85:BQB879 BGF85:BGF879 AWJ85:AWJ879 AMN85:AMN879 ACR85:ACR879 SV85:SV879 IZ85:IZ879 IZ75 WVL75 WLP75 WBT75 VRX75 VIB75 UYF75 UOJ75 UEN75 TUR75 TKV75 TAZ75 SRD75 SHH75 RXL75 RNP75 RDT75 QTX75 QKB75 QAF75 PQJ75 PGN75 OWR75 OMV75 OCZ75 NTD75 NJH75 MZL75 MPP75 MFT75 LVX75 LMB75 LCF75 KSJ75 KIN75 JYR75 JOV75 JEZ75 IVD75 ILH75 IBL75 HRP75 HHT75 GXX75 GOB75 GEF75 FUJ75 FKN75 FAR75 EQV75 EGZ75 DXD75 DNH75 DDL75 CTP75 CJT75 BZX75 BQB75 BGF75 AWJ75 AMN75 ACR75 SV75 J75 ACX51:ACX55 ACX44:ACX48 TB51:TB55 TB44:TB48 JF51:JF55 JF44:JF48 WVR51:WVR55 WVR44:WVR48 WLV51:WLV55 WLV44:WLV48 WBZ51:WBZ55 WBZ44:WBZ48 VSD51:VSD55 VSD44:VSD48 VIH51:VIH55 VIH44:VIH48 UYL51:UYL55 UYL44:UYL48 UOP51:UOP55 UOP44:UOP48 UET51:UET55 UET44:UET48 TUX51:TUX55 TUX44:TUX48 TLB51:TLB55 TLB44:TLB48 TBF51:TBF55 TBF44:TBF48 SRJ51:SRJ55 SRJ44:SRJ48 SHN51:SHN55 SHN44:SHN48 RXR51:RXR55 RXR44:RXR48 RNV51:RNV55 RNV44:RNV48 RDZ51:RDZ55 RDZ44:RDZ48 QUD51:QUD55 QUD44:QUD48 QKH51:QKH55 QKH44:QKH48 QAL51:QAL55 QAL44:QAL48 PQP51:PQP55 PQP44:PQP48 PGT51:PGT55 PGT44:PGT48 OWX51:OWX55 OWX44:OWX48 ONB51:ONB55 ONB44:ONB48 ODF51:ODF55 ODF44:ODF48 NTJ51:NTJ55 NTJ44:NTJ48 NJN51:NJN55 NJN44:NJN48 MZR51:MZR55 MZR44:MZR48 MPV51:MPV55 MPV44:MPV48 MFZ51:MFZ55 MFZ44:MFZ48 LWD51:LWD55 LWD44:LWD48 LMH51:LMH55 LMH44:LMH48 LCL51:LCL55 LCL44:LCL48 KSP51:KSP55 KSP44:KSP48 KIT51:KIT55 KIT44:KIT48 JYX51:JYX55 JYX44:JYX48 JPB51:JPB55 JPB44:JPB48 JFF51:JFF55 JFF44:JFF48 IVJ51:IVJ55 IVJ44:IVJ48 ILN51:ILN55 ILN44:ILN48 IBR51:IBR55 IBR44:IBR48 HRV51:HRV55 HRV44:HRV48 HHZ51:HHZ55 HHZ44:HHZ48 GYD51:GYD55 GYD44:GYD48 GOH51:GOH55 GOH44:GOH48 GEL51:GEL55 GEL44:GEL48 FUP51:FUP55 FUP44:FUP48 FKT51:FKT55 FKT44:FKT48 FAX51:FAX55 FAX44:FAX48 ERB51:ERB55 ERB44:ERB48 EHF51:EHF55 EHF44:EHF48 DXJ51:DXJ55 DXJ44:DXJ48 DNN51:DNN55 DNN44:DNN48 DDR51:DDR55 DDR44:DDR48 CTV51:CTV55 CTV44:CTV48 CJZ51:CJZ55 CJZ44:CJZ48 CAD51:CAD55 CAD44:CAD48 BQH51:BQH55 BQH44:BQH48 BGL51:BGL55 BGL44:BGL48 AWP51:AWP55 AWP44:AWP48 AMT51:AMT55 AMT44:AMT48 J51:J70 J29:J48 WVL8:WVL26 IZ8:IZ26 J8:J26 SV8:SV26 ACR8:ACR26 AMN8:AMN26 AWJ8:AWJ26 BGF8:BGF26 BQB8:BQB26 BZX8:BZX26 CJT8:CJT26 CTP8:CTP26 DDL8:DDL26 DNH8:DNH26 DXD8:DXD26 EGZ8:EGZ26 EQV8:EQV26 FAR8:FAR26 FKN8:FKN26 FUJ8:FUJ26 GEF8:GEF26 GOB8:GOB26 GXX8:GXX26 HHT8:HHT26 HRP8:HRP26 IBL8:IBL26 ILH8:ILH26 IVD8:IVD26 JEZ8:JEZ26 JOV8:JOV26 JYR8:JYR26 KIN8:KIN26 KSJ8:KSJ26 LCF8:LCF26 LMB8:LMB26 LVX8:LVX26 MFT8:MFT26 MPP8:MPP26 MZL8:MZL26 NJH8:NJH26 NTD8:NTD26 OCZ8:OCZ26 OMV8:OMV26 OWR8:OWR26 PGN8:PGN26 PQJ8:PQJ26 QAF8:QAF26 QKB8:QKB26 QTX8:QTX26 RDT8:RDT26 RNP8:RNP26 RXL8:RXL26 SHH8:SHH26 SRD8:SRD26 TAZ8:TAZ26 TKV8:TKV26 TUR8:TUR26 UEN8:UEN26 UOJ8:UOJ26 UYF8:UYF26 VIB8:VIB26 VRX8:VRX26 WBT8:WBT26 WLP8:WLP26">
      <formula1>Приоритет_закупок</formula1>
    </dataValidation>
    <dataValidation type="list" allowBlank="1" showInputMessage="1" showErrorMessage="1" sqref="WVJ983047:WVJ983919 H65543:H66415 IX65543:IX66415 ST65543:ST66415 ACP65543:ACP66415 AML65543:AML66415 AWH65543:AWH66415 BGD65543:BGD66415 BPZ65543:BPZ66415 BZV65543:BZV66415 CJR65543:CJR66415 CTN65543:CTN66415 DDJ65543:DDJ66415 DNF65543:DNF66415 DXB65543:DXB66415 EGX65543:EGX66415 EQT65543:EQT66415 FAP65543:FAP66415 FKL65543:FKL66415 FUH65543:FUH66415 GED65543:GED66415 GNZ65543:GNZ66415 GXV65543:GXV66415 HHR65543:HHR66415 HRN65543:HRN66415 IBJ65543:IBJ66415 ILF65543:ILF66415 IVB65543:IVB66415 JEX65543:JEX66415 JOT65543:JOT66415 JYP65543:JYP66415 KIL65543:KIL66415 KSH65543:KSH66415 LCD65543:LCD66415 LLZ65543:LLZ66415 LVV65543:LVV66415 MFR65543:MFR66415 MPN65543:MPN66415 MZJ65543:MZJ66415 NJF65543:NJF66415 NTB65543:NTB66415 OCX65543:OCX66415 OMT65543:OMT66415 OWP65543:OWP66415 PGL65543:PGL66415 PQH65543:PQH66415 QAD65543:QAD66415 QJZ65543:QJZ66415 QTV65543:QTV66415 RDR65543:RDR66415 RNN65543:RNN66415 RXJ65543:RXJ66415 SHF65543:SHF66415 SRB65543:SRB66415 TAX65543:TAX66415 TKT65543:TKT66415 TUP65543:TUP66415 UEL65543:UEL66415 UOH65543:UOH66415 UYD65543:UYD66415 VHZ65543:VHZ66415 VRV65543:VRV66415 WBR65543:WBR66415 WLN65543:WLN66415 WVJ65543:WVJ66415 H131079:H131951 IX131079:IX131951 ST131079:ST131951 ACP131079:ACP131951 AML131079:AML131951 AWH131079:AWH131951 BGD131079:BGD131951 BPZ131079:BPZ131951 BZV131079:BZV131951 CJR131079:CJR131951 CTN131079:CTN131951 DDJ131079:DDJ131951 DNF131079:DNF131951 DXB131079:DXB131951 EGX131079:EGX131951 EQT131079:EQT131951 FAP131079:FAP131951 FKL131079:FKL131951 FUH131079:FUH131951 GED131079:GED131951 GNZ131079:GNZ131951 GXV131079:GXV131951 HHR131079:HHR131951 HRN131079:HRN131951 IBJ131079:IBJ131951 ILF131079:ILF131951 IVB131079:IVB131951 JEX131079:JEX131951 JOT131079:JOT131951 JYP131079:JYP131951 KIL131079:KIL131951 KSH131079:KSH131951 LCD131079:LCD131951 LLZ131079:LLZ131951 LVV131079:LVV131951 MFR131079:MFR131951 MPN131079:MPN131951 MZJ131079:MZJ131951 NJF131079:NJF131951 NTB131079:NTB131951 OCX131079:OCX131951 OMT131079:OMT131951 OWP131079:OWP131951 PGL131079:PGL131951 PQH131079:PQH131951 QAD131079:QAD131951 QJZ131079:QJZ131951 QTV131079:QTV131951 RDR131079:RDR131951 RNN131079:RNN131951 RXJ131079:RXJ131951 SHF131079:SHF131951 SRB131079:SRB131951 TAX131079:TAX131951 TKT131079:TKT131951 TUP131079:TUP131951 UEL131079:UEL131951 UOH131079:UOH131951 UYD131079:UYD131951 VHZ131079:VHZ131951 VRV131079:VRV131951 WBR131079:WBR131951 WLN131079:WLN131951 WVJ131079:WVJ131951 H196615:H197487 IX196615:IX197487 ST196615:ST197487 ACP196615:ACP197487 AML196615:AML197487 AWH196615:AWH197487 BGD196615:BGD197487 BPZ196615:BPZ197487 BZV196615:BZV197487 CJR196615:CJR197487 CTN196615:CTN197487 DDJ196615:DDJ197487 DNF196615:DNF197487 DXB196615:DXB197487 EGX196615:EGX197487 EQT196615:EQT197487 FAP196615:FAP197487 FKL196615:FKL197487 FUH196615:FUH197487 GED196615:GED197487 GNZ196615:GNZ197487 GXV196615:GXV197487 HHR196615:HHR197487 HRN196615:HRN197487 IBJ196615:IBJ197487 ILF196615:ILF197487 IVB196615:IVB197487 JEX196615:JEX197487 JOT196615:JOT197487 JYP196615:JYP197487 KIL196615:KIL197487 KSH196615:KSH197487 LCD196615:LCD197487 LLZ196615:LLZ197487 LVV196615:LVV197487 MFR196615:MFR197487 MPN196615:MPN197487 MZJ196615:MZJ197487 NJF196615:NJF197487 NTB196615:NTB197487 OCX196615:OCX197487 OMT196615:OMT197487 OWP196615:OWP197487 PGL196615:PGL197487 PQH196615:PQH197487 QAD196615:QAD197487 QJZ196615:QJZ197487 QTV196615:QTV197487 RDR196615:RDR197487 RNN196615:RNN197487 RXJ196615:RXJ197487 SHF196615:SHF197487 SRB196615:SRB197487 TAX196615:TAX197487 TKT196615:TKT197487 TUP196615:TUP197487 UEL196615:UEL197487 UOH196615:UOH197487 UYD196615:UYD197487 VHZ196615:VHZ197487 VRV196615:VRV197487 WBR196615:WBR197487 WLN196615:WLN197487 WVJ196615:WVJ197487 H262151:H263023 IX262151:IX263023 ST262151:ST263023 ACP262151:ACP263023 AML262151:AML263023 AWH262151:AWH263023 BGD262151:BGD263023 BPZ262151:BPZ263023 BZV262151:BZV263023 CJR262151:CJR263023 CTN262151:CTN263023 DDJ262151:DDJ263023 DNF262151:DNF263023 DXB262151:DXB263023 EGX262151:EGX263023 EQT262151:EQT263023 FAP262151:FAP263023 FKL262151:FKL263023 FUH262151:FUH263023 GED262151:GED263023 GNZ262151:GNZ263023 GXV262151:GXV263023 HHR262151:HHR263023 HRN262151:HRN263023 IBJ262151:IBJ263023 ILF262151:ILF263023 IVB262151:IVB263023 JEX262151:JEX263023 JOT262151:JOT263023 JYP262151:JYP263023 KIL262151:KIL263023 KSH262151:KSH263023 LCD262151:LCD263023 LLZ262151:LLZ263023 LVV262151:LVV263023 MFR262151:MFR263023 MPN262151:MPN263023 MZJ262151:MZJ263023 NJF262151:NJF263023 NTB262151:NTB263023 OCX262151:OCX263023 OMT262151:OMT263023 OWP262151:OWP263023 PGL262151:PGL263023 PQH262151:PQH263023 QAD262151:QAD263023 QJZ262151:QJZ263023 QTV262151:QTV263023 RDR262151:RDR263023 RNN262151:RNN263023 RXJ262151:RXJ263023 SHF262151:SHF263023 SRB262151:SRB263023 TAX262151:TAX263023 TKT262151:TKT263023 TUP262151:TUP263023 UEL262151:UEL263023 UOH262151:UOH263023 UYD262151:UYD263023 VHZ262151:VHZ263023 VRV262151:VRV263023 WBR262151:WBR263023 WLN262151:WLN263023 WVJ262151:WVJ263023 H327687:H328559 IX327687:IX328559 ST327687:ST328559 ACP327687:ACP328559 AML327687:AML328559 AWH327687:AWH328559 BGD327687:BGD328559 BPZ327687:BPZ328559 BZV327687:BZV328559 CJR327687:CJR328559 CTN327687:CTN328559 DDJ327687:DDJ328559 DNF327687:DNF328559 DXB327687:DXB328559 EGX327687:EGX328559 EQT327687:EQT328559 FAP327687:FAP328559 FKL327687:FKL328559 FUH327687:FUH328559 GED327687:GED328559 GNZ327687:GNZ328559 GXV327687:GXV328559 HHR327687:HHR328559 HRN327687:HRN328559 IBJ327687:IBJ328559 ILF327687:ILF328559 IVB327687:IVB328559 JEX327687:JEX328559 JOT327687:JOT328559 JYP327687:JYP328559 KIL327687:KIL328559 KSH327687:KSH328559 LCD327687:LCD328559 LLZ327687:LLZ328559 LVV327687:LVV328559 MFR327687:MFR328559 MPN327687:MPN328559 MZJ327687:MZJ328559 NJF327687:NJF328559 NTB327687:NTB328559 OCX327687:OCX328559 OMT327687:OMT328559 OWP327687:OWP328559 PGL327687:PGL328559 PQH327687:PQH328559 QAD327687:QAD328559 QJZ327687:QJZ328559 QTV327687:QTV328559 RDR327687:RDR328559 RNN327687:RNN328559 RXJ327687:RXJ328559 SHF327687:SHF328559 SRB327687:SRB328559 TAX327687:TAX328559 TKT327687:TKT328559 TUP327687:TUP328559 UEL327687:UEL328559 UOH327687:UOH328559 UYD327687:UYD328559 VHZ327687:VHZ328559 VRV327687:VRV328559 WBR327687:WBR328559 WLN327687:WLN328559 WVJ327687:WVJ328559 H393223:H394095 IX393223:IX394095 ST393223:ST394095 ACP393223:ACP394095 AML393223:AML394095 AWH393223:AWH394095 BGD393223:BGD394095 BPZ393223:BPZ394095 BZV393223:BZV394095 CJR393223:CJR394095 CTN393223:CTN394095 DDJ393223:DDJ394095 DNF393223:DNF394095 DXB393223:DXB394095 EGX393223:EGX394095 EQT393223:EQT394095 FAP393223:FAP394095 FKL393223:FKL394095 FUH393223:FUH394095 GED393223:GED394095 GNZ393223:GNZ394095 GXV393223:GXV394095 HHR393223:HHR394095 HRN393223:HRN394095 IBJ393223:IBJ394095 ILF393223:ILF394095 IVB393223:IVB394095 JEX393223:JEX394095 JOT393223:JOT394095 JYP393223:JYP394095 KIL393223:KIL394095 KSH393223:KSH394095 LCD393223:LCD394095 LLZ393223:LLZ394095 LVV393223:LVV394095 MFR393223:MFR394095 MPN393223:MPN394095 MZJ393223:MZJ394095 NJF393223:NJF394095 NTB393223:NTB394095 OCX393223:OCX394095 OMT393223:OMT394095 OWP393223:OWP394095 PGL393223:PGL394095 PQH393223:PQH394095 QAD393223:QAD394095 QJZ393223:QJZ394095 QTV393223:QTV394095 RDR393223:RDR394095 RNN393223:RNN394095 RXJ393223:RXJ394095 SHF393223:SHF394095 SRB393223:SRB394095 TAX393223:TAX394095 TKT393223:TKT394095 TUP393223:TUP394095 UEL393223:UEL394095 UOH393223:UOH394095 UYD393223:UYD394095 VHZ393223:VHZ394095 VRV393223:VRV394095 WBR393223:WBR394095 WLN393223:WLN394095 WVJ393223:WVJ394095 H458759:H459631 IX458759:IX459631 ST458759:ST459631 ACP458759:ACP459631 AML458759:AML459631 AWH458759:AWH459631 BGD458759:BGD459631 BPZ458759:BPZ459631 BZV458759:BZV459631 CJR458759:CJR459631 CTN458759:CTN459631 DDJ458759:DDJ459631 DNF458759:DNF459631 DXB458759:DXB459631 EGX458759:EGX459631 EQT458759:EQT459631 FAP458759:FAP459631 FKL458759:FKL459631 FUH458759:FUH459631 GED458759:GED459631 GNZ458759:GNZ459631 GXV458759:GXV459631 HHR458759:HHR459631 HRN458759:HRN459631 IBJ458759:IBJ459631 ILF458759:ILF459631 IVB458759:IVB459631 JEX458759:JEX459631 JOT458759:JOT459631 JYP458759:JYP459631 KIL458759:KIL459631 KSH458759:KSH459631 LCD458759:LCD459631 LLZ458759:LLZ459631 LVV458759:LVV459631 MFR458759:MFR459631 MPN458759:MPN459631 MZJ458759:MZJ459631 NJF458759:NJF459631 NTB458759:NTB459631 OCX458759:OCX459631 OMT458759:OMT459631 OWP458759:OWP459631 PGL458759:PGL459631 PQH458759:PQH459631 QAD458759:QAD459631 QJZ458759:QJZ459631 QTV458759:QTV459631 RDR458759:RDR459631 RNN458759:RNN459631 RXJ458759:RXJ459631 SHF458759:SHF459631 SRB458759:SRB459631 TAX458759:TAX459631 TKT458759:TKT459631 TUP458759:TUP459631 UEL458759:UEL459631 UOH458759:UOH459631 UYD458759:UYD459631 VHZ458759:VHZ459631 VRV458759:VRV459631 WBR458759:WBR459631 WLN458759:WLN459631 WVJ458759:WVJ459631 H524295:H525167 IX524295:IX525167 ST524295:ST525167 ACP524295:ACP525167 AML524295:AML525167 AWH524295:AWH525167 BGD524295:BGD525167 BPZ524295:BPZ525167 BZV524295:BZV525167 CJR524295:CJR525167 CTN524295:CTN525167 DDJ524295:DDJ525167 DNF524295:DNF525167 DXB524295:DXB525167 EGX524295:EGX525167 EQT524295:EQT525167 FAP524295:FAP525167 FKL524295:FKL525167 FUH524295:FUH525167 GED524295:GED525167 GNZ524295:GNZ525167 GXV524295:GXV525167 HHR524295:HHR525167 HRN524295:HRN525167 IBJ524295:IBJ525167 ILF524295:ILF525167 IVB524295:IVB525167 JEX524295:JEX525167 JOT524295:JOT525167 JYP524295:JYP525167 KIL524295:KIL525167 KSH524295:KSH525167 LCD524295:LCD525167 LLZ524295:LLZ525167 LVV524295:LVV525167 MFR524295:MFR525167 MPN524295:MPN525167 MZJ524295:MZJ525167 NJF524295:NJF525167 NTB524295:NTB525167 OCX524295:OCX525167 OMT524295:OMT525167 OWP524295:OWP525167 PGL524295:PGL525167 PQH524295:PQH525167 QAD524295:QAD525167 QJZ524295:QJZ525167 QTV524295:QTV525167 RDR524295:RDR525167 RNN524295:RNN525167 RXJ524295:RXJ525167 SHF524295:SHF525167 SRB524295:SRB525167 TAX524295:TAX525167 TKT524295:TKT525167 TUP524295:TUP525167 UEL524295:UEL525167 UOH524295:UOH525167 UYD524295:UYD525167 VHZ524295:VHZ525167 VRV524295:VRV525167 WBR524295:WBR525167 WLN524295:WLN525167 WVJ524295:WVJ525167 H589831:H590703 IX589831:IX590703 ST589831:ST590703 ACP589831:ACP590703 AML589831:AML590703 AWH589831:AWH590703 BGD589831:BGD590703 BPZ589831:BPZ590703 BZV589831:BZV590703 CJR589831:CJR590703 CTN589831:CTN590703 DDJ589831:DDJ590703 DNF589831:DNF590703 DXB589831:DXB590703 EGX589831:EGX590703 EQT589831:EQT590703 FAP589831:FAP590703 FKL589831:FKL590703 FUH589831:FUH590703 GED589831:GED590703 GNZ589831:GNZ590703 GXV589831:GXV590703 HHR589831:HHR590703 HRN589831:HRN590703 IBJ589831:IBJ590703 ILF589831:ILF590703 IVB589831:IVB590703 JEX589831:JEX590703 JOT589831:JOT590703 JYP589831:JYP590703 KIL589831:KIL590703 KSH589831:KSH590703 LCD589831:LCD590703 LLZ589831:LLZ590703 LVV589831:LVV590703 MFR589831:MFR590703 MPN589831:MPN590703 MZJ589831:MZJ590703 NJF589831:NJF590703 NTB589831:NTB590703 OCX589831:OCX590703 OMT589831:OMT590703 OWP589831:OWP590703 PGL589831:PGL590703 PQH589831:PQH590703 QAD589831:QAD590703 QJZ589831:QJZ590703 QTV589831:QTV590703 RDR589831:RDR590703 RNN589831:RNN590703 RXJ589831:RXJ590703 SHF589831:SHF590703 SRB589831:SRB590703 TAX589831:TAX590703 TKT589831:TKT590703 TUP589831:TUP590703 UEL589831:UEL590703 UOH589831:UOH590703 UYD589831:UYD590703 VHZ589831:VHZ590703 VRV589831:VRV590703 WBR589831:WBR590703 WLN589831:WLN590703 WVJ589831:WVJ590703 H655367:H656239 IX655367:IX656239 ST655367:ST656239 ACP655367:ACP656239 AML655367:AML656239 AWH655367:AWH656239 BGD655367:BGD656239 BPZ655367:BPZ656239 BZV655367:BZV656239 CJR655367:CJR656239 CTN655367:CTN656239 DDJ655367:DDJ656239 DNF655367:DNF656239 DXB655367:DXB656239 EGX655367:EGX656239 EQT655367:EQT656239 FAP655367:FAP656239 FKL655367:FKL656239 FUH655367:FUH656239 GED655367:GED656239 GNZ655367:GNZ656239 GXV655367:GXV656239 HHR655367:HHR656239 HRN655367:HRN656239 IBJ655367:IBJ656239 ILF655367:ILF656239 IVB655367:IVB656239 JEX655367:JEX656239 JOT655367:JOT656239 JYP655367:JYP656239 KIL655367:KIL656239 KSH655367:KSH656239 LCD655367:LCD656239 LLZ655367:LLZ656239 LVV655367:LVV656239 MFR655367:MFR656239 MPN655367:MPN656239 MZJ655367:MZJ656239 NJF655367:NJF656239 NTB655367:NTB656239 OCX655367:OCX656239 OMT655367:OMT656239 OWP655367:OWP656239 PGL655367:PGL656239 PQH655367:PQH656239 QAD655367:QAD656239 QJZ655367:QJZ656239 QTV655367:QTV656239 RDR655367:RDR656239 RNN655367:RNN656239 RXJ655367:RXJ656239 SHF655367:SHF656239 SRB655367:SRB656239 TAX655367:TAX656239 TKT655367:TKT656239 TUP655367:TUP656239 UEL655367:UEL656239 UOH655367:UOH656239 UYD655367:UYD656239 VHZ655367:VHZ656239 VRV655367:VRV656239 WBR655367:WBR656239 WLN655367:WLN656239 WVJ655367:WVJ656239 H720903:H721775 IX720903:IX721775 ST720903:ST721775 ACP720903:ACP721775 AML720903:AML721775 AWH720903:AWH721775 BGD720903:BGD721775 BPZ720903:BPZ721775 BZV720903:BZV721775 CJR720903:CJR721775 CTN720903:CTN721775 DDJ720903:DDJ721775 DNF720903:DNF721775 DXB720903:DXB721775 EGX720903:EGX721775 EQT720903:EQT721775 FAP720903:FAP721775 FKL720903:FKL721775 FUH720903:FUH721775 GED720903:GED721775 GNZ720903:GNZ721775 GXV720903:GXV721775 HHR720903:HHR721775 HRN720903:HRN721775 IBJ720903:IBJ721775 ILF720903:ILF721775 IVB720903:IVB721775 JEX720903:JEX721775 JOT720903:JOT721775 JYP720903:JYP721775 KIL720903:KIL721775 KSH720903:KSH721775 LCD720903:LCD721775 LLZ720903:LLZ721775 LVV720903:LVV721775 MFR720903:MFR721775 MPN720903:MPN721775 MZJ720903:MZJ721775 NJF720903:NJF721775 NTB720903:NTB721775 OCX720903:OCX721775 OMT720903:OMT721775 OWP720903:OWP721775 PGL720903:PGL721775 PQH720903:PQH721775 QAD720903:QAD721775 QJZ720903:QJZ721775 QTV720903:QTV721775 RDR720903:RDR721775 RNN720903:RNN721775 RXJ720903:RXJ721775 SHF720903:SHF721775 SRB720903:SRB721775 TAX720903:TAX721775 TKT720903:TKT721775 TUP720903:TUP721775 UEL720903:UEL721775 UOH720903:UOH721775 UYD720903:UYD721775 VHZ720903:VHZ721775 VRV720903:VRV721775 WBR720903:WBR721775 WLN720903:WLN721775 WVJ720903:WVJ721775 H786439:H787311 IX786439:IX787311 ST786439:ST787311 ACP786439:ACP787311 AML786439:AML787311 AWH786439:AWH787311 BGD786439:BGD787311 BPZ786439:BPZ787311 BZV786439:BZV787311 CJR786439:CJR787311 CTN786439:CTN787311 DDJ786439:DDJ787311 DNF786439:DNF787311 DXB786439:DXB787311 EGX786439:EGX787311 EQT786439:EQT787311 FAP786439:FAP787311 FKL786439:FKL787311 FUH786439:FUH787311 GED786439:GED787311 GNZ786439:GNZ787311 GXV786439:GXV787311 HHR786439:HHR787311 HRN786439:HRN787311 IBJ786439:IBJ787311 ILF786439:ILF787311 IVB786439:IVB787311 JEX786439:JEX787311 JOT786439:JOT787311 JYP786439:JYP787311 KIL786439:KIL787311 KSH786439:KSH787311 LCD786439:LCD787311 LLZ786439:LLZ787311 LVV786439:LVV787311 MFR786439:MFR787311 MPN786439:MPN787311 MZJ786439:MZJ787311 NJF786439:NJF787311 NTB786439:NTB787311 OCX786439:OCX787311 OMT786439:OMT787311 OWP786439:OWP787311 PGL786439:PGL787311 PQH786439:PQH787311 QAD786439:QAD787311 QJZ786439:QJZ787311 QTV786439:QTV787311 RDR786439:RDR787311 RNN786439:RNN787311 RXJ786439:RXJ787311 SHF786439:SHF787311 SRB786439:SRB787311 TAX786439:TAX787311 TKT786439:TKT787311 TUP786439:TUP787311 UEL786439:UEL787311 UOH786439:UOH787311 UYD786439:UYD787311 VHZ786439:VHZ787311 VRV786439:VRV787311 WBR786439:WBR787311 WLN786439:WLN787311 WVJ786439:WVJ787311 H851975:H852847 IX851975:IX852847 ST851975:ST852847 ACP851975:ACP852847 AML851975:AML852847 AWH851975:AWH852847 BGD851975:BGD852847 BPZ851975:BPZ852847 BZV851975:BZV852847 CJR851975:CJR852847 CTN851975:CTN852847 DDJ851975:DDJ852847 DNF851975:DNF852847 DXB851975:DXB852847 EGX851975:EGX852847 EQT851975:EQT852847 FAP851975:FAP852847 FKL851975:FKL852847 FUH851975:FUH852847 GED851975:GED852847 GNZ851975:GNZ852847 GXV851975:GXV852847 HHR851975:HHR852847 HRN851975:HRN852847 IBJ851975:IBJ852847 ILF851975:ILF852847 IVB851975:IVB852847 JEX851975:JEX852847 JOT851975:JOT852847 JYP851975:JYP852847 KIL851975:KIL852847 KSH851975:KSH852847 LCD851975:LCD852847 LLZ851975:LLZ852847 LVV851975:LVV852847 MFR851975:MFR852847 MPN851975:MPN852847 MZJ851975:MZJ852847 NJF851975:NJF852847 NTB851975:NTB852847 OCX851975:OCX852847 OMT851975:OMT852847 OWP851975:OWP852847 PGL851975:PGL852847 PQH851975:PQH852847 QAD851975:QAD852847 QJZ851975:QJZ852847 QTV851975:QTV852847 RDR851975:RDR852847 RNN851975:RNN852847 RXJ851975:RXJ852847 SHF851975:SHF852847 SRB851975:SRB852847 TAX851975:TAX852847 TKT851975:TKT852847 TUP851975:TUP852847 UEL851975:UEL852847 UOH851975:UOH852847 UYD851975:UYD852847 VHZ851975:VHZ852847 VRV851975:VRV852847 WBR851975:WBR852847 WLN851975:WLN852847 WVJ851975:WVJ852847 H917511:H918383 IX917511:IX918383 ST917511:ST918383 ACP917511:ACP918383 AML917511:AML918383 AWH917511:AWH918383 BGD917511:BGD918383 BPZ917511:BPZ918383 BZV917511:BZV918383 CJR917511:CJR918383 CTN917511:CTN918383 DDJ917511:DDJ918383 DNF917511:DNF918383 DXB917511:DXB918383 EGX917511:EGX918383 EQT917511:EQT918383 FAP917511:FAP918383 FKL917511:FKL918383 FUH917511:FUH918383 GED917511:GED918383 GNZ917511:GNZ918383 GXV917511:GXV918383 HHR917511:HHR918383 HRN917511:HRN918383 IBJ917511:IBJ918383 ILF917511:ILF918383 IVB917511:IVB918383 JEX917511:JEX918383 JOT917511:JOT918383 JYP917511:JYP918383 KIL917511:KIL918383 KSH917511:KSH918383 LCD917511:LCD918383 LLZ917511:LLZ918383 LVV917511:LVV918383 MFR917511:MFR918383 MPN917511:MPN918383 MZJ917511:MZJ918383 NJF917511:NJF918383 NTB917511:NTB918383 OCX917511:OCX918383 OMT917511:OMT918383 OWP917511:OWP918383 PGL917511:PGL918383 PQH917511:PQH918383 QAD917511:QAD918383 QJZ917511:QJZ918383 QTV917511:QTV918383 RDR917511:RDR918383 RNN917511:RNN918383 RXJ917511:RXJ918383 SHF917511:SHF918383 SRB917511:SRB918383 TAX917511:TAX918383 TKT917511:TKT918383 TUP917511:TUP918383 UEL917511:UEL918383 UOH917511:UOH918383 UYD917511:UYD918383 VHZ917511:VHZ918383 VRV917511:VRV918383 WBR917511:WBR918383 WLN917511:WLN918383 WVJ917511:WVJ918383 H983047:H983919 IX983047:IX983919 ST983047:ST983919 ACP983047:ACP983919 AML983047:AML983919 AWH983047:AWH983919 BGD983047:BGD983919 BPZ983047:BPZ983919 BZV983047:BZV983919 CJR983047:CJR983919 CTN983047:CTN983919 DDJ983047:DDJ983919 DNF983047:DNF983919 DXB983047:DXB983919 EGX983047:EGX983919 EQT983047:EQT983919 FAP983047:FAP983919 FKL983047:FKL983919 FUH983047:FUH983919 GED983047:GED983919 GNZ983047:GNZ983919 GXV983047:GXV983919 HHR983047:HHR983919 HRN983047:HRN983919 IBJ983047:IBJ983919 ILF983047:ILF983919 IVB983047:IVB983919 JEX983047:JEX983919 JOT983047:JOT983919 JYP983047:JYP983919 KIL983047:KIL983919 KSH983047:KSH983919 LCD983047:LCD983919 LLZ983047:LLZ983919 LVV983047:LVV983919 MFR983047:MFR983919 MPN983047:MPN983919 MZJ983047:MZJ983919 NJF983047:NJF983919 NTB983047:NTB983919 OCX983047:OCX983919 OMT983047:OMT983919 OWP983047:OWP983919 PGL983047:PGL983919 PQH983047:PQH983919 QAD983047:QAD983919 QJZ983047:QJZ983919 QTV983047:QTV983919 RDR983047:RDR983919 RNN983047:RNN983919 RXJ983047:RXJ983919 SHF983047:SHF983919 SRB983047:SRB983919 TAX983047:TAX983919 TKT983047:TKT983919 TUP983047:TUP983919 UEL983047:UEL983919 UOH983047:UOH983919 UYD983047:UYD983919 VHZ983047:VHZ983919 VRV983047:VRV983919 WBR983047:WBR983919 WLN983047:WLN983919 IX85:IX879 H85:H879 WVJ85:WVJ879 WLN85:WLN879 WBR85:WBR879 VRV85:VRV879 VHZ85:VHZ879 UYD85:UYD879 UOH85:UOH879 UEL85:UEL879 TUP85:TUP879 TKT85:TKT879 TAX85:TAX879 SRB85:SRB879 SHF85:SHF879 RXJ85:RXJ879 RNN85:RNN879 RDR85:RDR879 QTV85:QTV879 QJZ85:QJZ879 QAD85:QAD879 PQH85:PQH879 PGL85:PGL879 OWP85:OWP879 OMT85:OMT879 OCX85:OCX879 NTB85:NTB879 NJF85:NJF879 MZJ85:MZJ879 MPN85:MPN879 MFR85:MFR879 LVV85:LVV879 LLZ85:LLZ879 LCD85:LCD879 KSH85:KSH879 KIL85:KIL879 JYP85:JYP879 JOT85:JOT879 JEX85:JEX879 IVB85:IVB879 ILF85:ILF879 IBJ85:IBJ879 HRN85:HRN879 HHR85:HHR879 GXV85:GXV879 GNZ85:GNZ879 GED85:GED879 FUH85:FUH879 FKL85:FKL879 FAP85:FAP879 EQT85:EQT879 EGX85:EGX879 DXB85:DXB879 DNF85:DNF879 DDJ85:DDJ879 CTN85:CTN879 CJR85:CJR879 BZV85:BZV879 BPZ85:BPZ879 BGD85:BGD879 AWH85:AWH879 AML85:AML879 ACP85:ACP879 ST85:ST879 ACP75 ST75 IX75 WVJ75 WLN75 WBR75 VRV75 VHZ75 UYD75 UOH75 UEL75 TUP75 TKT75 TAX75 SRB75 SHF75 RXJ75 RNN75 RDR75 QTV75 QJZ75 QAD75 PQH75 PGL75 OWP75 OMT75 OCX75 NTB75 NJF75 MZJ75 MPN75 MFR75 LVV75 LLZ75 LCD75 KSH75 KIL75 JYP75 JOT75 JEX75 IVB75 ILF75 IBJ75 HRN75 HHR75 GXV75 GNZ75 GED75 FUH75 FKL75 FAP75 EQT75 EGX75 DXB75 DNF75 DDJ75 CTN75 CJR75 BZV75 BPZ75 BGD75 AWH75 AML75 SZ51:SZ55 SZ44:SZ48 JD51:JD55 JD44:JD48 WVP51:WVP55 WVP44:WVP48 WLT51:WLT55 WLT44:WLT48 WBX51:WBX55 WBX44:WBX48 VSB51:VSB55 VSB44:VSB48 VIF51:VIF55 VIF44:VIF48 UYJ51:UYJ55 UYJ44:UYJ48 UON51:UON55 UON44:UON48 UER51:UER55 UER44:UER48 TUV51:TUV55 TUV44:TUV48 TKZ51:TKZ55 TKZ44:TKZ48 TBD51:TBD55 TBD44:TBD48 SRH51:SRH55 SRH44:SRH48 SHL51:SHL55 SHL44:SHL48 RXP51:RXP55 RXP44:RXP48 RNT51:RNT55 RNT44:RNT48 RDX51:RDX55 RDX44:RDX48 QUB51:QUB55 QUB44:QUB48 QKF51:QKF55 QKF44:QKF48 QAJ51:QAJ55 QAJ44:QAJ48 PQN51:PQN55 PQN44:PQN48 PGR51:PGR55 PGR44:PGR48 OWV51:OWV55 OWV44:OWV48 OMZ51:OMZ55 OMZ44:OMZ48 ODD51:ODD55 ODD44:ODD48 NTH51:NTH55 NTH44:NTH48 NJL51:NJL55 NJL44:NJL48 MZP51:MZP55 MZP44:MZP48 MPT51:MPT55 MPT44:MPT48 MFX51:MFX55 MFX44:MFX48 LWB51:LWB55 LWB44:LWB48 LMF51:LMF55 LMF44:LMF48 LCJ51:LCJ55 LCJ44:LCJ48 KSN51:KSN55 KSN44:KSN48 KIR51:KIR55 KIR44:KIR48 JYV51:JYV55 JYV44:JYV48 JOZ51:JOZ55 JOZ44:JOZ48 JFD51:JFD55 JFD44:JFD48 IVH51:IVH55 IVH44:IVH48 ILL51:ILL55 ILL44:ILL48 IBP51:IBP55 IBP44:IBP48 HRT51:HRT55 HRT44:HRT48 HHX51:HHX55 HHX44:HHX48 GYB51:GYB55 GYB44:GYB48 GOF51:GOF55 GOF44:GOF48 GEJ51:GEJ55 GEJ44:GEJ48 FUN51:FUN55 FUN44:FUN48 FKR51:FKR55 FKR44:FKR48 FAV51:FAV55 FAV44:FAV48 EQZ51:EQZ55 EQZ44:EQZ48 EHD51:EHD55 EHD44:EHD48 DXH51:DXH55 DXH44:DXH48 DNL51:DNL55 DNL44:DNL48 DDP51:DDP55 DDP44:DDP48 CTT51:CTT55 CTT44:CTT48 CJX51:CJX55 CJX44:CJX48 CAB51:CAB55 CAB44:CAB48 BQF51:BQF55 BQF44:BQF48 BGJ51:BGJ55 BGJ44:BGJ48 AWN51:AWN55 AWN44:AWN48 AMR51:AMR55 AMR44:AMR48 ACV51:ACV55 ACV44:ACV48 H51:H75 H29:H48 WVJ8:WVJ26 IX8:IX26 ST8:ST26 ACP8:ACP26 AML8:AML26 AWH8:AWH26 BGD8:BGD26 BPZ8:BPZ26 BZV8:BZV26 CJR8:CJR26 CTN8:CTN26 DDJ8:DDJ26 DNF8:DNF26 DXB8:DXB26 EGX8:EGX26 EQT8:EQT26 FAP8:FAP26 FKL8:FKL26 FUH8:FUH26 GED8:GED26 GNZ8:GNZ26 GXV8:GXV26 HHR8:HHR26 HRN8:HRN26 IBJ8:IBJ26 ILF8:ILF26 IVB8:IVB26 JEX8:JEX26 JOT8:JOT26 JYP8:JYP26 KIL8:KIL26 KSH8:KSH26 LCD8:LCD26 LLZ8:LLZ26 LVV8:LVV26 MFR8:MFR26 MPN8:MPN26 MZJ8:MZJ26 NJF8:NJF26 NTB8:NTB26 OCX8:OCX26 OMT8:OMT26 OWP8:OWP26 PGL8:PGL26 PQH8:PQH26 QAD8:QAD26 QJZ8:QJZ26 QTV8:QTV26 RDR8:RDR26 RNN8:RNN26 RXJ8:RXJ26 SHF8:SHF26 SRB8:SRB26 TAX8:TAX26 TKT8:TKT26 TUP8:TUP26 UEL8:UEL26 UOH8:UOH26 UYD8:UYD26 VHZ8:VHZ26 VRV8:VRV26 WBR8:WBR26 WLN8:WLN26 H8:H26">
      <formula1>Способ_закупок</formula1>
    </dataValidation>
    <dataValidation type="textLength" operator="equal" allowBlank="1" showInputMessage="1" showErrorMessage="1" error="Код КАТО должен содержать 9 символов" sqref="P65543:P66415 JF65543:JF66415 TB65543:TB66415 ACX65543:ACX66415 AMT65543:AMT66415 AWP65543:AWP66415 BGL65543:BGL66415 BQH65543:BQH66415 CAD65543:CAD66415 CJZ65543:CJZ66415 CTV65543:CTV66415 DDR65543:DDR66415 DNN65543:DNN66415 DXJ65543:DXJ66415 EHF65543:EHF66415 ERB65543:ERB66415 FAX65543:FAX66415 FKT65543:FKT66415 FUP65543:FUP66415 GEL65543:GEL66415 GOH65543:GOH66415 GYD65543:GYD66415 HHZ65543:HHZ66415 HRV65543:HRV66415 IBR65543:IBR66415 ILN65543:ILN66415 IVJ65543:IVJ66415 JFF65543:JFF66415 JPB65543:JPB66415 JYX65543:JYX66415 KIT65543:KIT66415 KSP65543:KSP66415 LCL65543:LCL66415 LMH65543:LMH66415 LWD65543:LWD66415 MFZ65543:MFZ66415 MPV65543:MPV66415 MZR65543:MZR66415 NJN65543:NJN66415 NTJ65543:NTJ66415 ODF65543:ODF66415 ONB65543:ONB66415 OWX65543:OWX66415 PGT65543:PGT66415 PQP65543:PQP66415 QAL65543:QAL66415 QKH65543:QKH66415 QUD65543:QUD66415 RDZ65543:RDZ66415 RNV65543:RNV66415 RXR65543:RXR66415 SHN65543:SHN66415 SRJ65543:SRJ66415 TBF65543:TBF66415 TLB65543:TLB66415 TUX65543:TUX66415 UET65543:UET66415 UOP65543:UOP66415 UYL65543:UYL66415 VIH65543:VIH66415 VSD65543:VSD66415 WBZ65543:WBZ66415 WLV65543:WLV66415 WVR65543:WVR66415 P131079:P131951 JF131079:JF131951 TB131079:TB131951 ACX131079:ACX131951 AMT131079:AMT131951 AWP131079:AWP131951 BGL131079:BGL131951 BQH131079:BQH131951 CAD131079:CAD131951 CJZ131079:CJZ131951 CTV131079:CTV131951 DDR131079:DDR131951 DNN131079:DNN131951 DXJ131079:DXJ131951 EHF131079:EHF131951 ERB131079:ERB131951 FAX131079:FAX131951 FKT131079:FKT131951 FUP131079:FUP131951 GEL131079:GEL131951 GOH131079:GOH131951 GYD131079:GYD131951 HHZ131079:HHZ131951 HRV131079:HRV131951 IBR131079:IBR131951 ILN131079:ILN131951 IVJ131079:IVJ131951 JFF131079:JFF131951 JPB131079:JPB131951 JYX131079:JYX131951 KIT131079:KIT131951 KSP131079:KSP131951 LCL131079:LCL131951 LMH131079:LMH131951 LWD131079:LWD131951 MFZ131079:MFZ131951 MPV131079:MPV131951 MZR131079:MZR131951 NJN131079:NJN131951 NTJ131079:NTJ131951 ODF131079:ODF131951 ONB131079:ONB131951 OWX131079:OWX131951 PGT131079:PGT131951 PQP131079:PQP131951 QAL131079:QAL131951 QKH131079:QKH131951 QUD131079:QUD131951 RDZ131079:RDZ131951 RNV131079:RNV131951 RXR131079:RXR131951 SHN131079:SHN131951 SRJ131079:SRJ131951 TBF131079:TBF131951 TLB131079:TLB131951 TUX131079:TUX131951 UET131079:UET131951 UOP131079:UOP131951 UYL131079:UYL131951 VIH131079:VIH131951 VSD131079:VSD131951 WBZ131079:WBZ131951 WLV131079:WLV131951 WVR131079:WVR131951 P196615:P197487 JF196615:JF197487 TB196615:TB197487 ACX196615:ACX197487 AMT196615:AMT197487 AWP196615:AWP197487 BGL196615:BGL197487 BQH196615:BQH197487 CAD196615:CAD197487 CJZ196615:CJZ197487 CTV196615:CTV197487 DDR196615:DDR197487 DNN196615:DNN197487 DXJ196615:DXJ197487 EHF196615:EHF197487 ERB196615:ERB197487 FAX196615:FAX197487 FKT196615:FKT197487 FUP196615:FUP197487 GEL196615:GEL197487 GOH196615:GOH197487 GYD196615:GYD197487 HHZ196615:HHZ197487 HRV196615:HRV197487 IBR196615:IBR197487 ILN196615:ILN197487 IVJ196615:IVJ197487 JFF196615:JFF197487 JPB196615:JPB197487 JYX196615:JYX197487 KIT196615:KIT197487 KSP196615:KSP197487 LCL196615:LCL197487 LMH196615:LMH197487 LWD196615:LWD197487 MFZ196615:MFZ197487 MPV196615:MPV197487 MZR196615:MZR197487 NJN196615:NJN197487 NTJ196615:NTJ197487 ODF196615:ODF197487 ONB196615:ONB197487 OWX196615:OWX197487 PGT196615:PGT197487 PQP196615:PQP197487 QAL196615:QAL197487 QKH196615:QKH197487 QUD196615:QUD197487 RDZ196615:RDZ197487 RNV196615:RNV197487 RXR196615:RXR197487 SHN196615:SHN197487 SRJ196615:SRJ197487 TBF196615:TBF197487 TLB196615:TLB197487 TUX196615:TUX197487 UET196615:UET197487 UOP196615:UOP197487 UYL196615:UYL197487 VIH196615:VIH197487 VSD196615:VSD197487 WBZ196615:WBZ197487 WLV196615:WLV197487 WVR196615:WVR197487 P262151:P263023 JF262151:JF263023 TB262151:TB263023 ACX262151:ACX263023 AMT262151:AMT263023 AWP262151:AWP263023 BGL262151:BGL263023 BQH262151:BQH263023 CAD262151:CAD263023 CJZ262151:CJZ263023 CTV262151:CTV263023 DDR262151:DDR263023 DNN262151:DNN263023 DXJ262151:DXJ263023 EHF262151:EHF263023 ERB262151:ERB263023 FAX262151:FAX263023 FKT262151:FKT263023 FUP262151:FUP263023 GEL262151:GEL263023 GOH262151:GOH263023 GYD262151:GYD263023 HHZ262151:HHZ263023 HRV262151:HRV263023 IBR262151:IBR263023 ILN262151:ILN263023 IVJ262151:IVJ263023 JFF262151:JFF263023 JPB262151:JPB263023 JYX262151:JYX263023 KIT262151:KIT263023 KSP262151:KSP263023 LCL262151:LCL263023 LMH262151:LMH263023 LWD262151:LWD263023 MFZ262151:MFZ263023 MPV262151:MPV263023 MZR262151:MZR263023 NJN262151:NJN263023 NTJ262151:NTJ263023 ODF262151:ODF263023 ONB262151:ONB263023 OWX262151:OWX263023 PGT262151:PGT263023 PQP262151:PQP263023 QAL262151:QAL263023 QKH262151:QKH263023 QUD262151:QUD263023 RDZ262151:RDZ263023 RNV262151:RNV263023 RXR262151:RXR263023 SHN262151:SHN263023 SRJ262151:SRJ263023 TBF262151:TBF263023 TLB262151:TLB263023 TUX262151:TUX263023 UET262151:UET263023 UOP262151:UOP263023 UYL262151:UYL263023 VIH262151:VIH263023 VSD262151:VSD263023 WBZ262151:WBZ263023 WLV262151:WLV263023 WVR262151:WVR263023 P327687:P328559 JF327687:JF328559 TB327687:TB328559 ACX327687:ACX328559 AMT327687:AMT328559 AWP327687:AWP328559 BGL327687:BGL328559 BQH327687:BQH328559 CAD327687:CAD328559 CJZ327687:CJZ328559 CTV327687:CTV328559 DDR327687:DDR328559 DNN327687:DNN328559 DXJ327687:DXJ328559 EHF327687:EHF328559 ERB327687:ERB328559 FAX327687:FAX328559 FKT327687:FKT328559 FUP327687:FUP328559 GEL327687:GEL328559 GOH327687:GOH328559 GYD327687:GYD328559 HHZ327687:HHZ328559 HRV327687:HRV328559 IBR327687:IBR328559 ILN327687:ILN328559 IVJ327687:IVJ328559 JFF327687:JFF328559 JPB327687:JPB328559 JYX327687:JYX328559 KIT327687:KIT328559 KSP327687:KSP328559 LCL327687:LCL328559 LMH327687:LMH328559 LWD327687:LWD328559 MFZ327687:MFZ328559 MPV327687:MPV328559 MZR327687:MZR328559 NJN327687:NJN328559 NTJ327687:NTJ328559 ODF327687:ODF328559 ONB327687:ONB328559 OWX327687:OWX328559 PGT327687:PGT328559 PQP327687:PQP328559 QAL327687:QAL328559 QKH327687:QKH328559 QUD327687:QUD328559 RDZ327687:RDZ328559 RNV327687:RNV328559 RXR327687:RXR328559 SHN327687:SHN328559 SRJ327687:SRJ328559 TBF327687:TBF328559 TLB327687:TLB328559 TUX327687:TUX328559 UET327687:UET328559 UOP327687:UOP328559 UYL327687:UYL328559 VIH327687:VIH328559 VSD327687:VSD328559 WBZ327687:WBZ328559 WLV327687:WLV328559 WVR327687:WVR328559 P393223:P394095 JF393223:JF394095 TB393223:TB394095 ACX393223:ACX394095 AMT393223:AMT394095 AWP393223:AWP394095 BGL393223:BGL394095 BQH393223:BQH394095 CAD393223:CAD394095 CJZ393223:CJZ394095 CTV393223:CTV394095 DDR393223:DDR394095 DNN393223:DNN394095 DXJ393223:DXJ394095 EHF393223:EHF394095 ERB393223:ERB394095 FAX393223:FAX394095 FKT393223:FKT394095 FUP393223:FUP394095 GEL393223:GEL394095 GOH393223:GOH394095 GYD393223:GYD394095 HHZ393223:HHZ394095 HRV393223:HRV394095 IBR393223:IBR394095 ILN393223:ILN394095 IVJ393223:IVJ394095 JFF393223:JFF394095 JPB393223:JPB394095 JYX393223:JYX394095 KIT393223:KIT394095 KSP393223:KSP394095 LCL393223:LCL394095 LMH393223:LMH394095 LWD393223:LWD394095 MFZ393223:MFZ394095 MPV393223:MPV394095 MZR393223:MZR394095 NJN393223:NJN394095 NTJ393223:NTJ394095 ODF393223:ODF394095 ONB393223:ONB394095 OWX393223:OWX394095 PGT393223:PGT394095 PQP393223:PQP394095 QAL393223:QAL394095 QKH393223:QKH394095 QUD393223:QUD394095 RDZ393223:RDZ394095 RNV393223:RNV394095 RXR393223:RXR394095 SHN393223:SHN394095 SRJ393223:SRJ394095 TBF393223:TBF394095 TLB393223:TLB394095 TUX393223:TUX394095 UET393223:UET394095 UOP393223:UOP394095 UYL393223:UYL394095 VIH393223:VIH394095 VSD393223:VSD394095 WBZ393223:WBZ394095 WLV393223:WLV394095 WVR393223:WVR394095 P458759:P459631 JF458759:JF459631 TB458759:TB459631 ACX458759:ACX459631 AMT458759:AMT459631 AWP458759:AWP459631 BGL458759:BGL459631 BQH458759:BQH459631 CAD458759:CAD459631 CJZ458759:CJZ459631 CTV458759:CTV459631 DDR458759:DDR459631 DNN458759:DNN459631 DXJ458759:DXJ459631 EHF458759:EHF459631 ERB458759:ERB459631 FAX458759:FAX459631 FKT458759:FKT459631 FUP458759:FUP459631 GEL458759:GEL459631 GOH458759:GOH459631 GYD458759:GYD459631 HHZ458759:HHZ459631 HRV458759:HRV459631 IBR458759:IBR459631 ILN458759:ILN459631 IVJ458759:IVJ459631 JFF458759:JFF459631 JPB458759:JPB459631 JYX458759:JYX459631 KIT458759:KIT459631 KSP458759:KSP459631 LCL458759:LCL459631 LMH458759:LMH459631 LWD458759:LWD459631 MFZ458759:MFZ459631 MPV458759:MPV459631 MZR458759:MZR459631 NJN458759:NJN459631 NTJ458759:NTJ459631 ODF458759:ODF459631 ONB458759:ONB459631 OWX458759:OWX459631 PGT458759:PGT459631 PQP458759:PQP459631 QAL458759:QAL459631 QKH458759:QKH459631 QUD458759:QUD459631 RDZ458759:RDZ459631 RNV458759:RNV459631 RXR458759:RXR459631 SHN458759:SHN459631 SRJ458759:SRJ459631 TBF458759:TBF459631 TLB458759:TLB459631 TUX458759:TUX459631 UET458759:UET459631 UOP458759:UOP459631 UYL458759:UYL459631 VIH458759:VIH459631 VSD458759:VSD459631 WBZ458759:WBZ459631 WLV458759:WLV459631 WVR458759:WVR459631 P524295:P525167 JF524295:JF525167 TB524295:TB525167 ACX524295:ACX525167 AMT524295:AMT525167 AWP524295:AWP525167 BGL524295:BGL525167 BQH524295:BQH525167 CAD524295:CAD525167 CJZ524295:CJZ525167 CTV524295:CTV525167 DDR524295:DDR525167 DNN524295:DNN525167 DXJ524295:DXJ525167 EHF524295:EHF525167 ERB524295:ERB525167 FAX524295:FAX525167 FKT524295:FKT525167 FUP524295:FUP525167 GEL524295:GEL525167 GOH524295:GOH525167 GYD524295:GYD525167 HHZ524295:HHZ525167 HRV524295:HRV525167 IBR524295:IBR525167 ILN524295:ILN525167 IVJ524295:IVJ525167 JFF524295:JFF525167 JPB524295:JPB525167 JYX524295:JYX525167 KIT524295:KIT525167 KSP524295:KSP525167 LCL524295:LCL525167 LMH524295:LMH525167 LWD524295:LWD525167 MFZ524295:MFZ525167 MPV524295:MPV525167 MZR524295:MZR525167 NJN524295:NJN525167 NTJ524295:NTJ525167 ODF524295:ODF525167 ONB524295:ONB525167 OWX524295:OWX525167 PGT524295:PGT525167 PQP524295:PQP525167 QAL524295:QAL525167 QKH524295:QKH525167 QUD524295:QUD525167 RDZ524295:RDZ525167 RNV524295:RNV525167 RXR524295:RXR525167 SHN524295:SHN525167 SRJ524295:SRJ525167 TBF524295:TBF525167 TLB524295:TLB525167 TUX524295:TUX525167 UET524295:UET525167 UOP524295:UOP525167 UYL524295:UYL525167 VIH524295:VIH525167 VSD524295:VSD525167 WBZ524295:WBZ525167 WLV524295:WLV525167 WVR524295:WVR525167 P589831:P590703 JF589831:JF590703 TB589831:TB590703 ACX589831:ACX590703 AMT589831:AMT590703 AWP589831:AWP590703 BGL589831:BGL590703 BQH589831:BQH590703 CAD589831:CAD590703 CJZ589831:CJZ590703 CTV589831:CTV590703 DDR589831:DDR590703 DNN589831:DNN590703 DXJ589831:DXJ590703 EHF589831:EHF590703 ERB589831:ERB590703 FAX589831:FAX590703 FKT589831:FKT590703 FUP589831:FUP590703 GEL589831:GEL590703 GOH589831:GOH590703 GYD589831:GYD590703 HHZ589831:HHZ590703 HRV589831:HRV590703 IBR589831:IBR590703 ILN589831:ILN590703 IVJ589831:IVJ590703 JFF589831:JFF590703 JPB589831:JPB590703 JYX589831:JYX590703 KIT589831:KIT590703 KSP589831:KSP590703 LCL589831:LCL590703 LMH589831:LMH590703 LWD589831:LWD590703 MFZ589831:MFZ590703 MPV589831:MPV590703 MZR589831:MZR590703 NJN589831:NJN590703 NTJ589831:NTJ590703 ODF589831:ODF590703 ONB589831:ONB590703 OWX589831:OWX590703 PGT589831:PGT590703 PQP589831:PQP590703 QAL589831:QAL590703 QKH589831:QKH590703 QUD589831:QUD590703 RDZ589831:RDZ590703 RNV589831:RNV590703 RXR589831:RXR590703 SHN589831:SHN590703 SRJ589831:SRJ590703 TBF589831:TBF590703 TLB589831:TLB590703 TUX589831:TUX590703 UET589831:UET590703 UOP589831:UOP590703 UYL589831:UYL590703 VIH589831:VIH590703 VSD589831:VSD590703 WBZ589831:WBZ590703 WLV589831:WLV590703 WVR589831:WVR590703 P655367:P656239 JF655367:JF656239 TB655367:TB656239 ACX655367:ACX656239 AMT655367:AMT656239 AWP655367:AWP656239 BGL655367:BGL656239 BQH655367:BQH656239 CAD655367:CAD656239 CJZ655367:CJZ656239 CTV655367:CTV656239 DDR655367:DDR656239 DNN655367:DNN656239 DXJ655367:DXJ656239 EHF655367:EHF656239 ERB655367:ERB656239 FAX655367:FAX656239 FKT655367:FKT656239 FUP655367:FUP656239 GEL655367:GEL656239 GOH655367:GOH656239 GYD655367:GYD656239 HHZ655367:HHZ656239 HRV655367:HRV656239 IBR655367:IBR656239 ILN655367:ILN656239 IVJ655367:IVJ656239 JFF655367:JFF656239 JPB655367:JPB656239 JYX655367:JYX656239 KIT655367:KIT656239 KSP655367:KSP656239 LCL655367:LCL656239 LMH655367:LMH656239 LWD655367:LWD656239 MFZ655367:MFZ656239 MPV655367:MPV656239 MZR655367:MZR656239 NJN655367:NJN656239 NTJ655367:NTJ656239 ODF655367:ODF656239 ONB655367:ONB656239 OWX655367:OWX656239 PGT655367:PGT656239 PQP655367:PQP656239 QAL655367:QAL656239 QKH655367:QKH656239 QUD655367:QUD656239 RDZ655367:RDZ656239 RNV655367:RNV656239 RXR655367:RXR656239 SHN655367:SHN656239 SRJ655367:SRJ656239 TBF655367:TBF656239 TLB655367:TLB656239 TUX655367:TUX656239 UET655367:UET656239 UOP655367:UOP656239 UYL655367:UYL656239 VIH655367:VIH656239 VSD655367:VSD656239 WBZ655367:WBZ656239 WLV655367:WLV656239 WVR655367:WVR656239 P720903:P721775 JF720903:JF721775 TB720903:TB721775 ACX720903:ACX721775 AMT720903:AMT721775 AWP720903:AWP721775 BGL720903:BGL721775 BQH720903:BQH721775 CAD720903:CAD721775 CJZ720903:CJZ721775 CTV720903:CTV721775 DDR720903:DDR721775 DNN720903:DNN721775 DXJ720903:DXJ721775 EHF720903:EHF721775 ERB720903:ERB721775 FAX720903:FAX721775 FKT720903:FKT721775 FUP720903:FUP721775 GEL720903:GEL721775 GOH720903:GOH721775 GYD720903:GYD721775 HHZ720903:HHZ721775 HRV720903:HRV721775 IBR720903:IBR721775 ILN720903:ILN721775 IVJ720903:IVJ721775 JFF720903:JFF721775 JPB720903:JPB721775 JYX720903:JYX721775 KIT720903:KIT721775 KSP720903:KSP721775 LCL720903:LCL721775 LMH720903:LMH721775 LWD720903:LWD721775 MFZ720903:MFZ721775 MPV720903:MPV721775 MZR720903:MZR721775 NJN720903:NJN721775 NTJ720903:NTJ721775 ODF720903:ODF721775 ONB720903:ONB721775 OWX720903:OWX721775 PGT720903:PGT721775 PQP720903:PQP721775 QAL720903:QAL721775 QKH720903:QKH721775 QUD720903:QUD721775 RDZ720903:RDZ721775 RNV720903:RNV721775 RXR720903:RXR721775 SHN720903:SHN721775 SRJ720903:SRJ721775 TBF720903:TBF721775 TLB720903:TLB721775 TUX720903:TUX721775 UET720903:UET721775 UOP720903:UOP721775 UYL720903:UYL721775 VIH720903:VIH721775 VSD720903:VSD721775 WBZ720903:WBZ721775 WLV720903:WLV721775 WVR720903:WVR721775 P786439:P787311 JF786439:JF787311 TB786439:TB787311 ACX786439:ACX787311 AMT786439:AMT787311 AWP786439:AWP787311 BGL786439:BGL787311 BQH786439:BQH787311 CAD786439:CAD787311 CJZ786439:CJZ787311 CTV786439:CTV787311 DDR786439:DDR787311 DNN786439:DNN787311 DXJ786439:DXJ787311 EHF786439:EHF787311 ERB786439:ERB787311 FAX786439:FAX787311 FKT786439:FKT787311 FUP786439:FUP787311 GEL786439:GEL787311 GOH786439:GOH787311 GYD786439:GYD787311 HHZ786439:HHZ787311 HRV786439:HRV787311 IBR786439:IBR787311 ILN786439:ILN787311 IVJ786439:IVJ787311 JFF786439:JFF787311 JPB786439:JPB787311 JYX786439:JYX787311 KIT786439:KIT787311 KSP786439:KSP787311 LCL786439:LCL787311 LMH786439:LMH787311 LWD786439:LWD787311 MFZ786439:MFZ787311 MPV786439:MPV787311 MZR786439:MZR787311 NJN786439:NJN787311 NTJ786439:NTJ787311 ODF786439:ODF787311 ONB786439:ONB787311 OWX786439:OWX787311 PGT786439:PGT787311 PQP786439:PQP787311 QAL786439:QAL787311 QKH786439:QKH787311 QUD786439:QUD787311 RDZ786439:RDZ787311 RNV786439:RNV787311 RXR786439:RXR787311 SHN786439:SHN787311 SRJ786439:SRJ787311 TBF786439:TBF787311 TLB786439:TLB787311 TUX786439:TUX787311 UET786439:UET787311 UOP786439:UOP787311 UYL786439:UYL787311 VIH786439:VIH787311 VSD786439:VSD787311 WBZ786439:WBZ787311 WLV786439:WLV787311 WVR786439:WVR787311 P851975:P852847 JF851975:JF852847 TB851975:TB852847 ACX851975:ACX852847 AMT851975:AMT852847 AWP851975:AWP852847 BGL851975:BGL852847 BQH851975:BQH852847 CAD851975:CAD852847 CJZ851975:CJZ852847 CTV851975:CTV852847 DDR851975:DDR852847 DNN851975:DNN852847 DXJ851975:DXJ852847 EHF851975:EHF852847 ERB851975:ERB852847 FAX851975:FAX852847 FKT851975:FKT852847 FUP851975:FUP852847 GEL851975:GEL852847 GOH851975:GOH852847 GYD851975:GYD852847 HHZ851975:HHZ852847 HRV851975:HRV852847 IBR851975:IBR852847 ILN851975:ILN852847 IVJ851975:IVJ852847 JFF851975:JFF852847 JPB851975:JPB852847 JYX851975:JYX852847 KIT851975:KIT852847 KSP851975:KSP852847 LCL851975:LCL852847 LMH851975:LMH852847 LWD851975:LWD852847 MFZ851975:MFZ852847 MPV851975:MPV852847 MZR851975:MZR852847 NJN851975:NJN852847 NTJ851975:NTJ852847 ODF851975:ODF852847 ONB851975:ONB852847 OWX851975:OWX852847 PGT851975:PGT852847 PQP851975:PQP852847 QAL851975:QAL852847 QKH851975:QKH852847 QUD851975:QUD852847 RDZ851975:RDZ852847 RNV851975:RNV852847 RXR851975:RXR852847 SHN851975:SHN852847 SRJ851975:SRJ852847 TBF851975:TBF852847 TLB851975:TLB852847 TUX851975:TUX852847 UET851975:UET852847 UOP851975:UOP852847 UYL851975:UYL852847 VIH851975:VIH852847 VSD851975:VSD852847 WBZ851975:WBZ852847 WLV851975:WLV852847 WVR851975:WVR852847 P917511:P918383 JF917511:JF918383 TB917511:TB918383 ACX917511:ACX918383 AMT917511:AMT918383 AWP917511:AWP918383 BGL917511:BGL918383 BQH917511:BQH918383 CAD917511:CAD918383 CJZ917511:CJZ918383 CTV917511:CTV918383 DDR917511:DDR918383 DNN917511:DNN918383 DXJ917511:DXJ918383 EHF917511:EHF918383 ERB917511:ERB918383 FAX917511:FAX918383 FKT917511:FKT918383 FUP917511:FUP918383 GEL917511:GEL918383 GOH917511:GOH918383 GYD917511:GYD918383 HHZ917511:HHZ918383 HRV917511:HRV918383 IBR917511:IBR918383 ILN917511:ILN918383 IVJ917511:IVJ918383 JFF917511:JFF918383 JPB917511:JPB918383 JYX917511:JYX918383 KIT917511:KIT918383 KSP917511:KSP918383 LCL917511:LCL918383 LMH917511:LMH918383 LWD917511:LWD918383 MFZ917511:MFZ918383 MPV917511:MPV918383 MZR917511:MZR918383 NJN917511:NJN918383 NTJ917511:NTJ918383 ODF917511:ODF918383 ONB917511:ONB918383 OWX917511:OWX918383 PGT917511:PGT918383 PQP917511:PQP918383 QAL917511:QAL918383 QKH917511:QKH918383 QUD917511:QUD918383 RDZ917511:RDZ918383 RNV917511:RNV918383 RXR917511:RXR918383 SHN917511:SHN918383 SRJ917511:SRJ918383 TBF917511:TBF918383 TLB917511:TLB918383 TUX917511:TUX918383 UET917511:UET918383 UOP917511:UOP918383 UYL917511:UYL918383 VIH917511:VIH918383 VSD917511:VSD918383 WBZ917511:WBZ918383 WLV917511:WLV918383 WVR917511:WVR918383 P983047:P983919 JF983047:JF983919 TB983047:TB983919 ACX983047:ACX983919 AMT983047:AMT983919 AWP983047:AWP983919 BGL983047:BGL983919 BQH983047:BQH983919 CAD983047:CAD983919 CJZ983047:CJZ983919 CTV983047:CTV983919 DDR983047:DDR983919 DNN983047:DNN983919 DXJ983047:DXJ983919 EHF983047:EHF983919 ERB983047:ERB983919 FAX983047:FAX983919 FKT983047:FKT983919 FUP983047:FUP983919 GEL983047:GEL983919 GOH983047:GOH983919 GYD983047:GYD983919 HHZ983047:HHZ983919 HRV983047:HRV983919 IBR983047:IBR983919 ILN983047:ILN983919 IVJ983047:IVJ983919 JFF983047:JFF983919 JPB983047:JPB983919 JYX983047:JYX983919 KIT983047:KIT983919 KSP983047:KSP983919 LCL983047:LCL983919 LMH983047:LMH983919 LWD983047:LWD983919 MFZ983047:MFZ983919 MPV983047:MPV983919 MZR983047:MZR983919 NJN983047:NJN983919 NTJ983047:NTJ983919 ODF983047:ODF983919 ONB983047:ONB983919 OWX983047:OWX983919 PGT983047:PGT983919 PQP983047:PQP983919 QAL983047:QAL983919 QKH983047:QKH983919 QUD983047:QUD983919 RDZ983047:RDZ983919 RNV983047:RNV983919 RXR983047:RXR983919 SHN983047:SHN983919 SRJ983047:SRJ983919 TBF983047:TBF983919 TLB983047:TLB983919 TUX983047:TUX983919 UET983047:UET983919 UOP983047:UOP983919 UYL983047:UYL983919 VIH983047:VIH983919 VSD983047:VSD983919 WBZ983047:WBZ983919 WLV983047:WLV983919 WVR983047:WVR983919 WVN983047:WVN983920 L65543:L66416 JB65543:JB66416 SX65543:SX66416 ACT65543:ACT66416 AMP65543:AMP66416 AWL65543:AWL66416 BGH65543:BGH66416 BQD65543:BQD66416 BZZ65543:BZZ66416 CJV65543:CJV66416 CTR65543:CTR66416 DDN65543:DDN66416 DNJ65543:DNJ66416 DXF65543:DXF66416 EHB65543:EHB66416 EQX65543:EQX66416 FAT65543:FAT66416 FKP65543:FKP66416 FUL65543:FUL66416 GEH65543:GEH66416 GOD65543:GOD66416 GXZ65543:GXZ66416 HHV65543:HHV66416 HRR65543:HRR66416 IBN65543:IBN66416 ILJ65543:ILJ66416 IVF65543:IVF66416 JFB65543:JFB66416 JOX65543:JOX66416 JYT65543:JYT66416 KIP65543:KIP66416 KSL65543:KSL66416 LCH65543:LCH66416 LMD65543:LMD66416 LVZ65543:LVZ66416 MFV65543:MFV66416 MPR65543:MPR66416 MZN65543:MZN66416 NJJ65543:NJJ66416 NTF65543:NTF66416 ODB65543:ODB66416 OMX65543:OMX66416 OWT65543:OWT66416 PGP65543:PGP66416 PQL65543:PQL66416 QAH65543:QAH66416 QKD65543:QKD66416 QTZ65543:QTZ66416 RDV65543:RDV66416 RNR65543:RNR66416 RXN65543:RXN66416 SHJ65543:SHJ66416 SRF65543:SRF66416 TBB65543:TBB66416 TKX65543:TKX66416 TUT65543:TUT66416 UEP65543:UEP66416 UOL65543:UOL66416 UYH65543:UYH66416 VID65543:VID66416 VRZ65543:VRZ66416 WBV65543:WBV66416 WLR65543:WLR66416 WVN65543:WVN66416 L131079:L131952 JB131079:JB131952 SX131079:SX131952 ACT131079:ACT131952 AMP131079:AMP131952 AWL131079:AWL131952 BGH131079:BGH131952 BQD131079:BQD131952 BZZ131079:BZZ131952 CJV131079:CJV131952 CTR131079:CTR131952 DDN131079:DDN131952 DNJ131079:DNJ131952 DXF131079:DXF131952 EHB131079:EHB131952 EQX131079:EQX131952 FAT131079:FAT131952 FKP131079:FKP131952 FUL131079:FUL131952 GEH131079:GEH131952 GOD131079:GOD131952 GXZ131079:GXZ131952 HHV131079:HHV131952 HRR131079:HRR131952 IBN131079:IBN131952 ILJ131079:ILJ131952 IVF131079:IVF131952 JFB131079:JFB131952 JOX131079:JOX131952 JYT131079:JYT131952 KIP131079:KIP131952 KSL131079:KSL131952 LCH131079:LCH131952 LMD131079:LMD131952 LVZ131079:LVZ131952 MFV131079:MFV131952 MPR131079:MPR131952 MZN131079:MZN131952 NJJ131079:NJJ131952 NTF131079:NTF131952 ODB131079:ODB131952 OMX131079:OMX131952 OWT131079:OWT131952 PGP131079:PGP131952 PQL131079:PQL131952 QAH131079:QAH131952 QKD131079:QKD131952 QTZ131079:QTZ131952 RDV131079:RDV131952 RNR131079:RNR131952 RXN131079:RXN131952 SHJ131079:SHJ131952 SRF131079:SRF131952 TBB131079:TBB131952 TKX131079:TKX131952 TUT131079:TUT131952 UEP131079:UEP131952 UOL131079:UOL131952 UYH131079:UYH131952 VID131079:VID131952 VRZ131079:VRZ131952 WBV131079:WBV131952 WLR131079:WLR131952 WVN131079:WVN131952 L196615:L197488 JB196615:JB197488 SX196615:SX197488 ACT196615:ACT197488 AMP196615:AMP197488 AWL196615:AWL197488 BGH196615:BGH197488 BQD196615:BQD197488 BZZ196615:BZZ197488 CJV196615:CJV197488 CTR196615:CTR197488 DDN196615:DDN197488 DNJ196615:DNJ197488 DXF196615:DXF197488 EHB196615:EHB197488 EQX196615:EQX197488 FAT196615:FAT197488 FKP196615:FKP197488 FUL196615:FUL197488 GEH196615:GEH197488 GOD196615:GOD197488 GXZ196615:GXZ197488 HHV196615:HHV197488 HRR196615:HRR197488 IBN196615:IBN197488 ILJ196615:ILJ197488 IVF196615:IVF197488 JFB196615:JFB197488 JOX196615:JOX197488 JYT196615:JYT197488 KIP196615:KIP197488 KSL196615:KSL197488 LCH196615:LCH197488 LMD196615:LMD197488 LVZ196615:LVZ197488 MFV196615:MFV197488 MPR196615:MPR197488 MZN196615:MZN197488 NJJ196615:NJJ197488 NTF196615:NTF197488 ODB196615:ODB197488 OMX196615:OMX197488 OWT196615:OWT197488 PGP196615:PGP197488 PQL196615:PQL197488 QAH196615:QAH197488 QKD196615:QKD197488 QTZ196615:QTZ197488 RDV196615:RDV197488 RNR196615:RNR197488 RXN196615:RXN197488 SHJ196615:SHJ197488 SRF196615:SRF197488 TBB196615:TBB197488 TKX196615:TKX197488 TUT196615:TUT197488 UEP196615:UEP197488 UOL196615:UOL197488 UYH196615:UYH197488 VID196615:VID197488 VRZ196615:VRZ197488 WBV196615:WBV197488 WLR196615:WLR197488 WVN196615:WVN197488 L262151:L263024 JB262151:JB263024 SX262151:SX263024 ACT262151:ACT263024 AMP262151:AMP263024 AWL262151:AWL263024 BGH262151:BGH263024 BQD262151:BQD263024 BZZ262151:BZZ263024 CJV262151:CJV263024 CTR262151:CTR263024 DDN262151:DDN263024 DNJ262151:DNJ263024 DXF262151:DXF263024 EHB262151:EHB263024 EQX262151:EQX263024 FAT262151:FAT263024 FKP262151:FKP263024 FUL262151:FUL263024 GEH262151:GEH263024 GOD262151:GOD263024 GXZ262151:GXZ263024 HHV262151:HHV263024 HRR262151:HRR263024 IBN262151:IBN263024 ILJ262151:ILJ263024 IVF262151:IVF263024 JFB262151:JFB263024 JOX262151:JOX263024 JYT262151:JYT263024 KIP262151:KIP263024 KSL262151:KSL263024 LCH262151:LCH263024 LMD262151:LMD263024 LVZ262151:LVZ263024 MFV262151:MFV263024 MPR262151:MPR263024 MZN262151:MZN263024 NJJ262151:NJJ263024 NTF262151:NTF263024 ODB262151:ODB263024 OMX262151:OMX263024 OWT262151:OWT263024 PGP262151:PGP263024 PQL262151:PQL263024 QAH262151:QAH263024 QKD262151:QKD263024 QTZ262151:QTZ263024 RDV262151:RDV263024 RNR262151:RNR263024 RXN262151:RXN263024 SHJ262151:SHJ263024 SRF262151:SRF263024 TBB262151:TBB263024 TKX262151:TKX263024 TUT262151:TUT263024 UEP262151:UEP263024 UOL262151:UOL263024 UYH262151:UYH263024 VID262151:VID263024 VRZ262151:VRZ263024 WBV262151:WBV263024 WLR262151:WLR263024 WVN262151:WVN263024 L327687:L328560 JB327687:JB328560 SX327687:SX328560 ACT327687:ACT328560 AMP327687:AMP328560 AWL327687:AWL328560 BGH327687:BGH328560 BQD327687:BQD328560 BZZ327687:BZZ328560 CJV327687:CJV328560 CTR327687:CTR328560 DDN327687:DDN328560 DNJ327687:DNJ328560 DXF327687:DXF328560 EHB327687:EHB328560 EQX327687:EQX328560 FAT327687:FAT328560 FKP327687:FKP328560 FUL327687:FUL328560 GEH327687:GEH328560 GOD327687:GOD328560 GXZ327687:GXZ328560 HHV327687:HHV328560 HRR327687:HRR328560 IBN327687:IBN328560 ILJ327687:ILJ328560 IVF327687:IVF328560 JFB327687:JFB328560 JOX327687:JOX328560 JYT327687:JYT328560 KIP327687:KIP328560 KSL327687:KSL328560 LCH327687:LCH328560 LMD327687:LMD328560 LVZ327687:LVZ328560 MFV327687:MFV328560 MPR327687:MPR328560 MZN327687:MZN328560 NJJ327687:NJJ328560 NTF327687:NTF328560 ODB327687:ODB328560 OMX327687:OMX328560 OWT327687:OWT328560 PGP327687:PGP328560 PQL327687:PQL328560 QAH327687:QAH328560 QKD327687:QKD328560 QTZ327687:QTZ328560 RDV327687:RDV328560 RNR327687:RNR328560 RXN327687:RXN328560 SHJ327687:SHJ328560 SRF327687:SRF328560 TBB327687:TBB328560 TKX327687:TKX328560 TUT327687:TUT328560 UEP327687:UEP328560 UOL327687:UOL328560 UYH327687:UYH328560 VID327687:VID328560 VRZ327687:VRZ328560 WBV327687:WBV328560 WLR327687:WLR328560 WVN327687:WVN328560 L393223:L394096 JB393223:JB394096 SX393223:SX394096 ACT393223:ACT394096 AMP393223:AMP394096 AWL393223:AWL394096 BGH393223:BGH394096 BQD393223:BQD394096 BZZ393223:BZZ394096 CJV393223:CJV394096 CTR393223:CTR394096 DDN393223:DDN394096 DNJ393223:DNJ394096 DXF393223:DXF394096 EHB393223:EHB394096 EQX393223:EQX394096 FAT393223:FAT394096 FKP393223:FKP394096 FUL393223:FUL394096 GEH393223:GEH394096 GOD393223:GOD394096 GXZ393223:GXZ394096 HHV393223:HHV394096 HRR393223:HRR394096 IBN393223:IBN394096 ILJ393223:ILJ394096 IVF393223:IVF394096 JFB393223:JFB394096 JOX393223:JOX394096 JYT393223:JYT394096 KIP393223:KIP394096 KSL393223:KSL394096 LCH393223:LCH394096 LMD393223:LMD394096 LVZ393223:LVZ394096 MFV393223:MFV394096 MPR393223:MPR394096 MZN393223:MZN394096 NJJ393223:NJJ394096 NTF393223:NTF394096 ODB393223:ODB394096 OMX393223:OMX394096 OWT393223:OWT394096 PGP393223:PGP394096 PQL393223:PQL394096 QAH393223:QAH394096 QKD393223:QKD394096 QTZ393223:QTZ394096 RDV393223:RDV394096 RNR393223:RNR394096 RXN393223:RXN394096 SHJ393223:SHJ394096 SRF393223:SRF394096 TBB393223:TBB394096 TKX393223:TKX394096 TUT393223:TUT394096 UEP393223:UEP394096 UOL393223:UOL394096 UYH393223:UYH394096 VID393223:VID394096 VRZ393223:VRZ394096 WBV393223:WBV394096 WLR393223:WLR394096 WVN393223:WVN394096 L458759:L459632 JB458759:JB459632 SX458759:SX459632 ACT458759:ACT459632 AMP458759:AMP459632 AWL458759:AWL459632 BGH458759:BGH459632 BQD458759:BQD459632 BZZ458759:BZZ459632 CJV458759:CJV459632 CTR458759:CTR459632 DDN458759:DDN459632 DNJ458759:DNJ459632 DXF458759:DXF459632 EHB458759:EHB459632 EQX458759:EQX459632 FAT458759:FAT459632 FKP458759:FKP459632 FUL458759:FUL459632 GEH458759:GEH459632 GOD458759:GOD459632 GXZ458759:GXZ459632 HHV458759:HHV459632 HRR458759:HRR459632 IBN458759:IBN459632 ILJ458759:ILJ459632 IVF458759:IVF459632 JFB458759:JFB459632 JOX458759:JOX459632 JYT458759:JYT459632 KIP458759:KIP459632 KSL458759:KSL459632 LCH458759:LCH459632 LMD458759:LMD459632 LVZ458759:LVZ459632 MFV458759:MFV459632 MPR458759:MPR459632 MZN458759:MZN459632 NJJ458759:NJJ459632 NTF458759:NTF459632 ODB458759:ODB459632 OMX458759:OMX459632 OWT458759:OWT459632 PGP458759:PGP459632 PQL458759:PQL459632 QAH458759:QAH459632 QKD458759:QKD459632 QTZ458759:QTZ459632 RDV458759:RDV459632 RNR458759:RNR459632 RXN458759:RXN459632 SHJ458759:SHJ459632 SRF458759:SRF459632 TBB458759:TBB459632 TKX458759:TKX459632 TUT458759:TUT459632 UEP458759:UEP459632 UOL458759:UOL459632 UYH458759:UYH459632 VID458759:VID459632 VRZ458759:VRZ459632 WBV458759:WBV459632 WLR458759:WLR459632 WVN458759:WVN459632 L524295:L525168 JB524295:JB525168 SX524295:SX525168 ACT524295:ACT525168 AMP524295:AMP525168 AWL524295:AWL525168 BGH524295:BGH525168 BQD524295:BQD525168 BZZ524295:BZZ525168 CJV524295:CJV525168 CTR524295:CTR525168 DDN524295:DDN525168 DNJ524295:DNJ525168 DXF524295:DXF525168 EHB524295:EHB525168 EQX524295:EQX525168 FAT524295:FAT525168 FKP524295:FKP525168 FUL524295:FUL525168 GEH524295:GEH525168 GOD524295:GOD525168 GXZ524295:GXZ525168 HHV524295:HHV525168 HRR524295:HRR525168 IBN524295:IBN525168 ILJ524295:ILJ525168 IVF524295:IVF525168 JFB524295:JFB525168 JOX524295:JOX525168 JYT524295:JYT525168 KIP524295:KIP525168 KSL524295:KSL525168 LCH524295:LCH525168 LMD524295:LMD525168 LVZ524295:LVZ525168 MFV524295:MFV525168 MPR524295:MPR525168 MZN524295:MZN525168 NJJ524295:NJJ525168 NTF524295:NTF525168 ODB524295:ODB525168 OMX524295:OMX525168 OWT524295:OWT525168 PGP524295:PGP525168 PQL524295:PQL525168 QAH524295:QAH525168 QKD524295:QKD525168 QTZ524295:QTZ525168 RDV524295:RDV525168 RNR524295:RNR525168 RXN524295:RXN525168 SHJ524295:SHJ525168 SRF524295:SRF525168 TBB524295:TBB525168 TKX524295:TKX525168 TUT524295:TUT525168 UEP524295:UEP525168 UOL524295:UOL525168 UYH524295:UYH525168 VID524295:VID525168 VRZ524295:VRZ525168 WBV524295:WBV525168 WLR524295:WLR525168 WVN524295:WVN525168 L589831:L590704 JB589831:JB590704 SX589831:SX590704 ACT589831:ACT590704 AMP589831:AMP590704 AWL589831:AWL590704 BGH589831:BGH590704 BQD589831:BQD590704 BZZ589831:BZZ590704 CJV589831:CJV590704 CTR589831:CTR590704 DDN589831:DDN590704 DNJ589831:DNJ590704 DXF589831:DXF590704 EHB589831:EHB590704 EQX589831:EQX590704 FAT589831:FAT590704 FKP589831:FKP590704 FUL589831:FUL590704 GEH589831:GEH590704 GOD589831:GOD590704 GXZ589831:GXZ590704 HHV589831:HHV590704 HRR589831:HRR590704 IBN589831:IBN590704 ILJ589831:ILJ590704 IVF589831:IVF590704 JFB589831:JFB590704 JOX589831:JOX590704 JYT589831:JYT590704 KIP589831:KIP590704 KSL589831:KSL590704 LCH589831:LCH590704 LMD589831:LMD590704 LVZ589831:LVZ590704 MFV589831:MFV590704 MPR589831:MPR590704 MZN589831:MZN590704 NJJ589831:NJJ590704 NTF589831:NTF590704 ODB589831:ODB590704 OMX589831:OMX590704 OWT589831:OWT590704 PGP589831:PGP590704 PQL589831:PQL590704 QAH589831:QAH590704 QKD589831:QKD590704 QTZ589831:QTZ590704 RDV589831:RDV590704 RNR589831:RNR590704 RXN589831:RXN590704 SHJ589831:SHJ590704 SRF589831:SRF590704 TBB589831:TBB590704 TKX589831:TKX590704 TUT589831:TUT590704 UEP589831:UEP590704 UOL589831:UOL590704 UYH589831:UYH590704 VID589831:VID590704 VRZ589831:VRZ590704 WBV589831:WBV590704 WLR589831:WLR590704 WVN589831:WVN590704 L655367:L656240 JB655367:JB656240 SX655367:SX656240 ACT655367:ACT656240 AMP655367:AMP656240 AWL655367:AWL656240 BGH655367:BGH656240 BQD655367:BQD656240 BZZ655367:BZZ656240 CJV655367:CJV656240 CTR655367:CTR656240 DDN655367:DDN656240 DNJ655367:DNJ656240 DXF655367:DXF656240 EHB655367:EHB656240 EQX655367:EQX656240 FAT655367:FAT656240 FKP655367:FKP656240 FUL655367:FUL656240 GEH655367:GEH656240 GOD655367:GOD656240 GXZ655367:GXZ656240 HHV655367:HHV656240 HRR655367:HRR656240 IBN655367:IBN656240 ILJ655367:ILJ656240 IVF655367:IVF656240 JFB655367:JFB656240 JOX655367:JOX656240 JYT655367:JYT656240 KIP655367:KIP656240 KSL655367:KSL656240 LCH655367:LCH656240 LMD655367:LMD656240 LVZ655367:LVZ656240 MFV655367:MFV656240 MPR655367:MPR656240 MZN655367:MZN656240 NJJ655367:NJJ656240 NTF655367:NTF656240 ODB655367:ODB656240 OMX655367:OMX656240 OWT655367:OWT656240 PGP655367:PGP656240 PQL655367:PQL656240 QAH655367:QAH656240 QKD655367:QKD656240 QTZ655367:QTZ656240 RDV655367:RDV656240 RNR655367:RNR656240 RXN655367:RXN656240 SHJ655367:SHJ656240 SRF655367:SRF656240 TBB655367:TBB656240 TKX655367:TKX656240 TUT655367:TUT656240 UEP655367:UEP656240 UOL655367:UOL656240 UYH655367:UYH656240 VID655367:VID656240 VRZ655367:VRZ656240 WBV655367:WBV656240 WLR655367:WLR656240 WVN655367:WVN656240 L720903:L721776 JB720903:JB721776 SX720903:SX721776 ACT720903:ACT721776 AMP720903:AMP721776 AWL720903:AWL721776 BGH720903:BGH721776 BQD720903:BQD721776 BZZ720903:BZZ721776 CJV720903:CJV721776 CTR720903:CTR721776 DDN720903:DDN721776 DNJ720903:DNJ721776 DXF720903:DXF721776 EHB720903:EHB721776 EQX720903:EQX721776 FAT720903:FAT721776 FKP720903:FKP721776 FUL720903:FUL721776 GEH720903:GEH721776 GOD720903:GOD721776 GXZ720903:GXZ721776 HHV720903:HHV721776 HRR720903:HRR721776 IBN720903:IBN721776 ILJ720903:ILJ721776 IVF720903:IVF721776 JFB720903:JFB721776 JOX720903:JOX721776 JYT720903:JYT721776 KIP720903:KIP721776 KSL720903:KSL721776 LCH720903:LCH721776 LMD720903:LMD721776 LVZ720903:LVZ721776 MFV720903:MFV721776 MPR720903:MPR721776 MZN720903:MZN721776 NJJ720903:NJJ721776 NTF720903:NTF721776 ODB720903:ODB721776 OMX720903:OMX721776 OWT720903:OWT721776 PGP720903:PGP721776 PQL720903:PQL721776 QAH720903:QAH721776 QKD720903:QKD721776 QTZ720903:QTZ721776 RDV720903:RDV721776 RNR720903:RNR721776 RXN720903:RXN721776 SHJ720903:SHJ721776 SRF720903:SRF721776 TBB720903:TBB721776 TKX720903:TKX721776 TUT720903:TUT721776 UEP720903:UEP721776 UOL720903:UOL721776 UYH720903:UYH721776 VID720903:VID721776 VRZ720903:VRZ721776 WBV720903:WBV721776 WLR720903:WLR721776 WVN720903:WVN721776 L786439:L787312 JB786439:JB787312 SX786439:SX787312 ACT786439:ACT787312 AMP786439:AMP787312 AWL786439:AWL787312 BGH786439:BGH787312 BQD786439:BQD787312 BZZ786439:BZZ787312 CJV786439:CJV787312 CTR786439:CTR787312 DDN786439:DDN787312 DNJ786439:DNJ787312 DXF786439:DXF787312 EHB786439:EHB787312 EQX786439:EQX787312 FAT786439:FAT787312 FKP786439:FKP787312 FUL786439:FUL787312 GEH786439:GEH787312 GOD786439:GOD787312 GXZ786439:GXZ787312 HHV786439:HHV787312 HRR786439:HRR787312 IBN786439:IBN787312 ILJ786439:ILJ787312 IVF786439:IVF787312 JFB786439:JFB787312 JOX786439:JOX787312 JYT786439:JYT787312 KIP786439:KIP787312 KSL786439:KSL787312 LCH786439:LCH787312 LMD786439:LMD787312 LVZ786439:LVZ787312 MFV786439:MFV787312 MPR786439:MPR787312 MZN786439:MZN787312 NJJ786439:NJJ787312 NTF786439:NTF787312 ODB786439:ODB787312 OMX786439:OMX787312 OWT786439:OWT787312 PGP786439:PGP787312 PQL786439:PQL787312 QAH786439:QAH787312 QKD786439:QKD787312 QTZ786439:QTZ787312 RDV786439:RDV787312 RNR786439:RNR787312 RXN786439:RXN787312 SHJ786439:SHJ787312 SRF786439:SRF787312 TBB786439:TBB787312 TKX786439:TKX787312 TUT786439:TUT787312 UEP786439:UEP787312 UOL786439:UOL787312 UYH786439:UYH787312 VID786439:VID787312 VRZ786439:VRZ787312 WBV786439:WBV787312 WLR786439:WLR787312 WVN786439:WVN787312 L851975:L852848 JB851975:JB852848 SX851975:SX852848 ACT851975:ACT852848 AMP851975:AMP852848 AWL851975:AWL852848 BGH851975:BGH852848 BQD851975:BQD852848 BZZ851975:BZZ852848 CJV851975:CJV852848 CTR851975:CTR852848 DDN851975:DDN852848 DNJ851975:DNJ852848 DXF851975:DXF852848 EHB851975:EHB852848 EQX851975:EQX852848 FAT851975:FAT852848 FKP851975:FKP852848 FUL851975:FUL852848 GEH851975:GEH852848 GOD851975:GOD852848 GXZ851975:GXZ852848 HHV851975:HHV852848 HRR851975:HRR852848 IBN851975:IBN852848 ILJ851975:ILJ852848 IVF851975:IVF852848 JFB851975:JFB852848 JOX851975:JOX852848 JYT851975:JYT852848 KIP851975:KIP852848 KSL851975:KSL852848 LCH851975:LCH852848 LMD851975:LMD852848 LVZ851975:LVZ852848 MFV851975:MFV852848 MPR851975:MPR852848 MZN851975:MZN852848 NJJ851975:NJJ852848 NTF851975:NTF852848 ODB851975:ODB852848 OMX851975:OMX852848 OWT851975:OWT852848 PGP851975:PGP852848 PQL851975:PQL852848 QAH851975:QAH852848 QKD851975:QKD852848 QTZ851975:QTZ852848 RDV851975:RDV852848 RNR851975:RNR852848 RXN851975:RXN852848 SHJ851975:SHJ852848 SRF851975:SRF852848 TBB851975:TBB852848 TKX851975:TKX852848 TUT851975:TUT852848 UEP851975:UEP852848 UOL851975:UOL852848 UYH851975:UYH852848 VID851975:VID852848 VRZ851975:VRZ852848 WBV851975:WBV852848 WLR851975:WLR852848 WVN851975:WVN852848 L917511:L918384 JB917511:JB918384 SX917511:SX918384 ACT917511:ACT918384 AMP917511:AMP918384 AWL917511:AWL918384 BGH917511:BGH918384 BQD917511:BQD918384 BZZ917511:BZZ918384 CJV917511:CJV918384 CTR917511:CTR918384 DDN917511:DDN918384 DNJ917511:DNJ918384 DXF917511:DXF918384 EHB917511:EHB918384 EQX917511:EQX918384 FAT917511:FAT918384 FKP917511:FKP918384 FUL917511:FUL918384 GEH917511:GEH918384 GOD917511:GOD918384 GXZ917511:GXZ918384 HHV917511:HHV918384 HRR917511:HRR918384 IBN917511:IBN918384 ILJ917511:ILJ918384 IVF917511:IVF918384 JFB917511:JFB918384 JOX917511:JOX918384 JYT917511:JYT918384 KIP917511:KIP918384 KSL917511:KSL918384 LCH917511:LCH918384 LMD917511:LMD918384 LVZ917511:LVZ918384 MFV917511:MFV918384 MPR917511:MPR918384 MZN917511:MZN918384 NJJ917511:NJJ918384 NTF917511:NTF918384 ODB917511:ODB918384 OMX917511:OMX918384 OWT917511:OWT918384 PGP917511:PGP918384 PQL917511:PQL918384 QAH917511:QAH918384 QKD917511:QKD918384 QTZ917511:QTZ918384 RDV917511:RDV918384 RNR917511:RNR918384 RXN917511:RXN918384 SHJ917511:SHJ918384 SRF917511:SRF918384 TBB917511:TBB918384 TKX917511:TKX918384 TUT917511:TUT918384 UEP917511:UEP918384 UOL917511:UOL918384 UYH917511:UYH918384 VID917511:VID918384 VRZ917511:VRZ918384 WBV917511:WBV918384 WLR917511:WLR918384 WVN917511:WVN918384 L983047:L983920 JB983047:JB983920 SX983047:SX983920 ACT983047:ACT983920 AMP983047:AMP983920 AWL983047:AWL983920 BGH983047:BGH983920 BQD983047:BQD983920 BZZ983047:BZZ983920 CJV983047:CJV983920 CTR983047:CTR983920 DDN983047:DDN983920 DNJ983047:DNJ983920 DXF983047:DXF983920 EHB983047:EHB983920 EQX983047:EQX983920 FAT983047:FAT983920 FKP983047:FKP983920 FUL983047:FUL983920 GEH983047:GEH983920 GOD983047:GOD983920 GXZ983047:GXZ983920 HHV983047:HHV983920 HRR983047:HRR983920 IBN983047:IBN983920 ILJ983047:ILJ983920 IVF983047:IVF983920 JFB983047:JFB983920 JOX983047:JOX983920 JYT983047:JYT983920 KIP983047:KIP983920 KSL983047:KSL983920 LCH983047:LCH983920 LMD983047:LMD983920 LVZ983047:LVZ983920 MFV983047:MFV983920 MPR983047:MPR983920 MZN983047:MZN983920 NJJ983047:NJJ983920 NTF983047:NTF983920 ODB983047:ODB983920 OMX983047:OMX983920 OWT983047:OWT983920 PGP983047:PGP983920 PQL983047:PQL983920 QAH983047:QAH983920 QKD983047:QKD983920 QTZ983047:QTZ983920 RDV983047:RDV983920 RNR983047:RNR983920 RXN983047:RXN983920 SHJ983047:SHJ983920 SRF983047:SRF983920 TBB983047:TBB983920 TKX983047:TKX983920 TUT983047:TUT983920 UEP983047:UEP983920 UOL983047:UOL983920 UYH983047:UYH983920 VID983047:VID983920 VRZ983047:VRZ983920 WBV983047:WBV983920 WLR983047:WLR983920 JF85:JF879 P85:P879 SX85:SX880 ACT85:ACT880 AMP85:AMP880 AWL85:AWL880 BGH85:BGH880 BQD85:BQD880 BZZ85:BZZ880 CJV85:CJV880 CTR85:CTR880 DDN85:DDN880 DNJ85:DNJ880 DXF85:DXF880 EHB85:EHB880 EQX85:EQX880 FAT85:FAT880 FKP85:FKP880 FUL85:FUL880 GEH85:GEH880 GOD85:GOD880 GXZ85:GXZ880 HHV85:HHV880 HRR85:HRR880 IBN85:IBN880 ILJ85:ILJ880 IVF85:IVF880 JFB85:JFB880 JOX85:JOX880 JYT85:JYT880 KIP85:KIP880 KSL85:KSL880 LCH85:LCH880 LMD85:LMD880 LVZ85:LVZ880 MFV85:MFV880 MPR85:MPR880 MZN85:MZN880 NJJ85:NJJ880 NTF85:NTF880 ODB85:ODB880 OMX85:OMX880 OWT85:OWT880 PGP85:PGP880 PQL85:PQL880 QAH85:QAH880 QKD85:QKD880 QTZ85:QTZ880 RDV85:RDV880 RNR85:RNR880 RXN85:RXN880 SHJ85:SHJ880 SRF85:SRF880 TBB85:TBB880 TKX85:TKX880 TUT85:TUT880 UEP85:UEP880 UOL85:UOL880 UYH85:UYH880 VID85:VID880 VRZ85:VRZ880 WBV85:WBV880 WLR85:WLR880 WVN85:WVN880 JB85:JB880 WVR85:WVR879 WLV85:WLV879 WBZ85:WBZ879 VSD85:VSD879 VIH85:VIH879 UYL85:UYL879 UOP85:UOP879 UET85:UET879 TUX85:TUX879 TLB85:TLB879 TBF85:TBF879 SRJ85:SRJ879 SHN85:SHN879 RXR85:RXR879 RNV85:RNV879 RDZ85:RDZ879 QUD85:QUD879 QKH85:QKH879 QAL85:QAL879 PQP85:PQP879 PGT85:PGT879 OWX85:OWX879 ONB85:ONB879 ODF85:ODF879 NTJ85:NTJ879 NJN85:NJN879 MZR85:MZR879 MPV85:MPV879 MFZ85:MFZ879 LWD85:LWD879 LMH85:LMH879 LCL85:LCL879 KSP85:KSP879 KIT85:KIT879 JYX85:JYX879 JPB85:JPB879 JFF85:JFF879 IVJ85:IVJ879 ILN85:ILN879 IBR85:IBR879 HRV85:HRV879 HHZ85:HHZ879 GYD85:GYD879 GOH85:GOH879 GEL85:GEL879 FUP85:FUP879 FKT85:FKT879 FAX85:FAX879 ERB85:ERB879 EHF85:EHF879 DXJ85:DXJ879 DNN85:DNN879 DDR85:DDR879 CTV85:CTV879 CJZ85:CJZ879 CAD85:CAD879 BQH85:BQH879 BGL85:BGL879 AWP85:AWP879 AMT85:AMT879 ACX85:ACX879 TB85:TB879 L85:L880 ACX75 T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B75 JF75 WVR75 WLV75 WBZ75 VSD75 VIH75 UYL75 UOP75 UET75 TUX75 TLB75 TBF75 SRJ75 SHN75 RXR75 RNV75 RDZ75 QUD75 QKH75 QAL75 PQP75 PGT75 OWX75 ONB75 ODF75 NTJ75 NJN75 MZR75 MPV75 MFZ75 LWD75 LMH75 LCL75 KSP75 KIT75 JYX75 JPB75 JFF75 IVJ75 ILN75 IBR75 HRV75 HHZ75 GYD75 GOH75 GEL75 FUP75 FKT75 FAX75 ERB75 EHF75 DXJ75 DNN75 DDR75 CTV75 CJZ75 CAD75 BQH75 BGL75 AWP75 AMT75 L8:L9 L12:L13 L44:M48 L29:L43 P51:P75 P29:P48 ADD51:ADD55 ADD44:ADD48 TH51:TH55 TH44:TH48 JL51:JL55 JL44:JL48 WVT51:WVT55 WVT44:WVT48 WLX51:WLX55 WLX44:WLX48 WCB51:WCB55 WCB44:WCB48 VSF51:VSF55 VSF44:VSF48 VIJ51:VIJ55 VIJ44:VIJ48 UYN51:UYN55 UYN44:UYN48 UOR51:UOR55 UOR44:UOR48 UEV51:UEV55 UEV44:UEV48 TUZ51:TUZ55 TUZ44:TUZ48 TLD51:TLD55 TLD44:TLD48 TBH51:TBH55 TBH44:TBH48 SRL51:SRL55 SRL44:SRL48 SHP51:SHP55 SHP44:SHP48 RXT51:RXT55 RXT44:RXT48 RNX51:RNX55 RNX44:RNX48 REB51:REB55 REB44:REB48 QUF51:QUF55 QUF44:QUF48 QKJ51:QKJ55 QKJ44:QKJ48 QAN51:QAN55 QAN44:QAN48 PQR51:PQR55 PQR44:PQR48 PGV51:PGV55 PGV44:PGV48 OWZ51:OWZ55 OWZ44:OWZ48 OND51:OND55 OND44:OND48 ODH51:ODH55 ODH44:ODH48 NTL51:NTL55 NTL44:NTL48 NJP51:NJP55 NJP44:NJP48 MZT51:MZT55 MZT44:MZT48 MPX51:MPX55 MPX44:MPX48 MGB51:MGB55 MGB44:MGB48 LWF51:LWF55 LWF44:LWF48 LMJ51:LMJ55 LMJ44:LMJ48 LCN51:LCN55 LCN44:LCN48 KSR51:KSR55 KSR44:KSR48 KIV51:KIV55 KIV44:KIV48 JYZ51:JYZ55 JYZ44:JYZ48 JPD51:JPD55 JPD44:JPD48 JFH51:JFH55 JFH44:JFH48 IVL51:IVL55 IVL44:IVL48 ILP51:ILP55 ILP44:ILP48 IBT51:IBT55 IBT44:IBT48 HRX51:HRX55 HRX44:HRX48 HIB51:HIB55 HIB44:HIB48 GYF51:GYF55 GYF44:GYF48 GOJ51:GOJ55 GOJ44:GOJ48 GEN51:GEN55 GEN44:GEN48 FUR51:FUR55 FUR44:FUR48 FKV51:FKV55 FKV44:FKV48 FAZ51:FAZ55 FAZ44:FAZ48 ERD51:ERD55 ERD44:ERD48 EHH51:EHH55 EHH44:EHH48 DXL51:DXL55 DXL44:DXL48 DNP51:DNP55 DNP44:DNP48 DDT51:DDT55 DDT44:DDT48 CTX51:CTX55 CTX44:CTX48 CKB51:CKB55 CKB44:CKB48 CAF51:CAF55 CAF44:CAF48 BQJ51:BQJ55 BQJ44:BQJ48 BGN51:BGN55 BGN44:BGN48 AWR51:AWR55 AWR44:AWR48 AMV51:AMV55 AMV44:AMV48 ACZ51:ACZ55 ACZ44:ACZ48 TD51:TD55 TD44:TD48 JH51:JH55 JH44:JH48 WVX51:WVX55 WVX44:WVX48 WMB51:WMB55 WMB44:WMB48 WCF51:WCF55 WCF44:WCF48 VSJ51:VSJ55 VSJ44:VSJ48 VIN51:VIN55 VIN44:VIN48 UYR51:UYR55 UYR44:UYR48 UOV51:UOV55 UOV44:UOV48 UEZ51:UEZ55 UEZ44:UEZ48 TVD51:TVD55 TVD44:TVD48 TLH51:TLH55 TLH44:TLH48 TBL51:TBL55 TBL44:TBL48 SRP51:SRP55 SRP44:SRP48 SHT51:SHT55 SHT44:SHT48 RXX51:RXX55 RXX44:RXX48 ROB51:ROB55 ROB44:ROB48 REF51:REF55 REF44:REF48 QUJ51:QUJ55 QUJ44:QUJ48 QKN51:QKN55 QKN44:QKN48 QAR51:QAR55 QAR44:QAR48 PQV51:PQV55 PQV44:PQV48 PGZ51:PGZ55 PGZ44:PGZ48 OXD51:OXD55 OXD44:OXD48 ONH51:ONH55 ONH44:ONH48 ODL51:ODL55 ODL44:ODL48 NTP51:NTP55 NTP44:NTP48 NJT51:NJT55 NJT44:NJT48 MZX51:MZX55 MZX44:MZX48 MQB51:MQB55 MQB44:MQB48 MGF51:MGF55 MGF44:MGF48 LWJ51:LWJ55 LWJ44:LWJ48 LMN51:LMN55 LMN44:LMN48 LCR51:LCR55 LCR44:LCR48 KSV51:KSV55 KSV44:KSV48 KIZ51:KIZ55 KIZ44:KIZ48 JZD51:JZD55 JZD44:JZD48 JPH51:JPH55 JPH44:JPH48 JFL51:JFL55 JFL44:JFL48 IVP51:IVP55 IVP44:IVP48 ILT51:ILT55 ILT44:ILT48 IBX51:IBX55 IBX44:IBX48 HSB51:HSB55 HSB44:HSB48 HIF51:HIF55 HIF44:HIF48 GYJ51:GYJ55 GYJ44:GYJ48 GON51:GON55 GON44:GON48 GER51:GER55 GER44:GER48 FUV51:FUV55 FUV44:FUV48 FKZ51:FKZ55 FKZ44:FKZ48 FBD51:FBD55 FBD44:FBD48 ERH51:ERH55 ERH44:ERH48 EHL51:EHL55 EHL44:EHL48 DXP51:DXP55 DXP44:DXP48 DNT51:DNT55 DNT44:DNT48 DDX51:DDX55 DDX44:DDX48 CUB51:CUB55 CUB44:CUB48 CKF51:CKF55 CKF44:CKF48 CAJ51:CAJ55 CAJ44:CAJ48 BQN51:BQN55 BQN44:BQN48 BGR51:BGR55 BGR44:BGR48 AWV51:AWV55 AWV44:AWV48 AMZ51:AMZ55 AMZ44:AMZ48 L51:M55 L56:L75 TB8:TB26 L16:L26 P8:P26 ACX8:ACX26 AMT8:AMT26 AWP8:AWP26 BGL8:BGL26 BQH8:BQH26 CAD8:CAD26 CJZ8:CJZ26 CTV8:CTV26 DDR8:DDR26 DNN8:DNN26 DXJ8:DXJ26 EHF8:EHF26 ERB8:ERB26 FAX8:FAX26 FKT8:FKT26 FUP8:FUP26 GEL8:GEL26 GOH8:GOH26 GYD8:GYD26 HHZ8:HHZ26 HRV8:HRV26 IBR8:IBR26 ILN8:ILN26 IVJ8:IVJ26 JFF8:JFF26 JPB8:JPB26 JYX8:JYX26 KIT8:KIT26 KSP8:KSP26 LCL8:LCL26 LMH8:LMH26 LWD8:LWD26 MFZ8:MFZ26 MPV8:MPV26 MZR8:MZR26 NJN8:NJN26 NTJ8:NTJ26 ODF8:ODF26 ONB8:ONB26 OWX8:OWX26 PGT8:PGT26 PQP8:PQP26 QAL8:QAL26 QKH8:QKH26 QUD8:QUD26 RDZ8:RDZ26 RNV8:RNV26 RXR8:RXR26 SHN8:SHN26 SRJ8:SRJ26 TBF8:TBF26 TLB8:TLB26 TUX8:TUX26 UET8:UET26 UOP8:UOP26 UYL8:UYL26 VIH8:VIH26 VSD8:VSD26 WBZ8:WBZ26 WLV8:WLV26 WVR8:WVR26 JF8:JF26 JB8:JB26 WVN8:WVN26 WLR8:WLR26 WBV8:WBV26 VRZ8:VRZ26 VID8:VID26 UYH8:UYH26 UOL8:UOL26 UEP8:UEP26 TUT8:TUT26 TKX8:TKX26 TBB8:TBB26 SRF8:SRF26 SHJ8:SHJ26 RXN8:RXN26 RNR8:RNR26 RDV8:RDV26 QTZ8:QTZ26 QKD8:QKD26 QAH8:QAH26 PQL8:PQL26 PGP8:PGP26 OWT8:OWT26 OMX8:OMX26 ODB8:ODB26 NTF8:NTF26 NJJ8:NJJ26 MZN8:MZN26 MPR8:MPR26 MFV8:MFV26 LVZ8:LVZ26 LMD8:LMD26 LCH8:LCH26 KSL8:KSL26 KIP8:KIP26 JYT8:JYT26 JOX8:JOX26 JFB8:JFB26 IVF8:IVF26 ILJ8:ILJ26 IBN8:IBN26 HRR8:HRR26 HHV8:HHV26 GXZ8:GXZ26 GOD8:GOD26 GEH8:GEH26 FUL8:FUL26 FKP8:FKP26 FAT8:FAT26 EQX8:EQX26 EHB8:EHB26 DXF8:DXF26 DNJ8:DNJ26 DDN8:DDN26 CTR8:CTR26 CJV8:CJV26 BZZ8:BZZ26 BQD8:BQD26 BGH8:BGH26 AWL8:AWL26 AMP8:AMP26 ACT8:ACT26 SX8:SX26">
      <formula1>9</formula1>
    </dataValidation>
    <dataValidation type="textLength" operator="equal" allowBlank="1" showInputMessage="1" showErrorMessage="1" error="БИН должен содержать 12 символов" sqref="WXD983047:WXD983919 BB65543:BB66415 KR65543:KR66415 UN65543:UN66415 AEJ65543:AEJ66415 AOF65543:AOF66415 AYB65543:AYB66415 BHX65543:BHX66415 BRT65543:BRT66415 CBP65543:CBP66415 CLL65543:CLL66415 CVH65543:CVH66415 DFD65543:DFD66415 DOZ65543:DOZ66415 DYV65543:DYV66415 EIR65543:EIR66415 ESN65543:ESN66415 FCJ65543:FCJ66415 FMF65543:FMF66415 FWB65543:FWB66415 GFX65543:GFX66415 GPT65543:GPT66415 GZP65543:GZP66415 HJL65543:HJL66415 HTH65543:HTH66415 IDD65543:IDD66415 IMZ65543:IMZ66415 IWV65543:IWV66415 JGR65543:JGR66415 JQN65543:JQN66415 KAJ65543:KAJ66415 KKF65543:KKF66415 KUB65543:KUB66415 LDX65543:LDX66415 LNT65543:LNT66415 LXP65543:LXP66415 MHL65543:MHL66415 MRH65543:MRH66415 NBD65543:NBD66415 NKZ65543:NKZ66415 NUV65543:NUV66415 OER65543:OER66415 OON65543:OON66415 OYJ65543:OYJ66415 PIF65543:PIF66415 PSB65543:PSB66415 QBX65543:QBX66415 QLT65543:QLT66415 QVP65543:QVP66415 RFL65543:RFL66415 RPH65543:RPH66415 RZD65543:RZD66415 SIZ65543:SIZ66415 SSV65543:SSV66415 TCR65543:TCR66415 TMN65543:TMN66415 TWJ65543:TWJ66415 UGF65543:UGF66415 UQB65543:UQB66415 UZX65543:UZX66415 VJT65543:VJT66415 VTP65543:VTP66415 WDL65543:WDL66415 WNH65543:WNH66415 WXD65543:WXD66415 BB131079:BB131951 KR131079:KR131951 UN131079:UN131951 AEJ131079:AEJ131951 AOF131079:AOF131951 AYB131079:AYB131951 BHX131079:BHX131951 BRT131079:BRT131951 CBP131079:CBP131951 CLL131079:CLL131951 CVH131079:CVH131951 DFD131079:DFD131951 DOZ131079:DOZ131951 DYV131079:DYV131951 EIR131079:EIR131951 ESN131079:ESN131951 FCJ131079:FCJ131951 FMF131079:FMF131951 FWB131079:FWB131951 GFX131079:GFX131951 GPT131079:GPT131951 GZP131079:GZP131951 HJL131079:HJL131951 HTH131079:HTH131951 IDD131079:IDD131951 IMZ131079:IMZ131951 IWV131079:IWV131951 JGR131079:JGR131951 JQN131079:JQN131951 KAJ131079:KAJ131951 KKF131079:KKF131951 KUB131079:KUB131951 LDX131079:LDX131951 LNT131079:LNT131951 LXP131079:LXP131951 MHL131079:MHL131951 MRH131079:MRH131951 NBD131079:NBD131951 NKZ131079:NKZ131951 NUV131079:NUV131951 OER131079:OER131951 OON131079:OON131951 OYJ131079:OYJ131951 PIF131079:PIF131951 PSB131079:PSB131951 QBX131079:QBX131951 QLT131079:QLT131951 QVP131079:QVP131951 RFL131079:RFL131951 RPH131079:RPH131951 RZD131079:RZD131951 SIZ131079:SIZ131951 SSV131079:SSV131951 TCR131079:TCR131951 TMN131079:TMN131951 TWJ131079:TWJ131951 UGF131079:UGF131951 UQB131079:UQB131951 UZX131079:UZX131951 VJT131079:VJT131951 VTP131079:VTP131951 WDL131079:WDL131951 WNH131079:WNH131951 WXD131079:WXD131951 BB196615:BB197487 KR196615:KR197487 UN196615:UN197487 AEJ196615:AEJ197487 AOF196615:AOF197487 AYB196615:AYB197487 BHX196615:BHX197487 BRT196615:BRT197487 CBP196615:CBP197487 CLL196615:CLL197487 CVH196615:CVH197487 DFD196615:DFD197487 DOZ196615:DOZ197487 DYV196615:DYV197487 EIR196615:EIR197487 ESN196615:ESN197487 FCJ196615:FCJ197487 FMF196615:FMF197487 FWB196615:FWB197487 GFX196615:GFX197487 GPT196615:GPT197487 GZP196615:GZP197487 HJL196615:HJL197487 HTH196615:HTH197487 IDD196615:IDD197487 IMZ196615:IMZ197487 IWV196615:IWV197487 JGR196615:JGR197487 JQN196615:JQN197487 KAJ196615:KAJ197487 KKF196615:KKF197487 KUB196615:KUB197487 LDX196615:LDX197487 LNT196615:LNT197487 LXP196615:LXP197487 MHL196615:MHL197487 MRH196615:MRH197487 NBD196615:NBD197487 NKZ196615:NKZ197487 NUV196615:NUV197487 OER196615:OER197487 OON196615:OON197487 OYJ196615:OYJ197487 PIF196615:PIF197487 PSB196615:PSB197487 QBX196615:QBX197487 QLT196615:QLT197487 QVP196615:QVP197487 RFL196615:RFL197487 RPH196615:RPH197487 RZD196615:RZD197487 SIZ196615:SIZ197487 SSV196615:SSV197487 TCR196615:TCR197487 TMN196615:TMN197487 TWJ196615:TWJ197487 UGF196615:UGF197487 UQB196615:UQB197487 UZX196615:UZX197487 VJT196615:VJT197487 VTP196615:VTP197487 WDL196615:WDL197487 WNH196615:WNH197487 WXD196615:WXD197487 BB262151:BB263023 KR262151:KR263023 UN262151:UN263023 AEJ262151:AEJ263023 AOF262151:AOF263023 AYB262151:AYB263023 BHX262151:BHX263023 BRT262151:BRT263023 CBP262151:CBP263023 CLL262151:CLL263023 CVH262151:CVH263023 DFD262151:DFD263023 DOZ262151:DOZ263023 DYV262151:DYV263023 EIR262151:EIR263023 ESN262151:ESN263023 FCJ262151:FCJ263023 FMF262151:FMF263023 FWB262151:FWB263023 GFX262151:GFX263023 GPT262151:GPT263023 GZP262151:GZP263023 HJL262151:HJL263023 HTH262151:HTH263023 IDD262151:IDD263023 IMZ262151:IMZ263023 IWV262151:IWV263023 JGR262151:JGR263023 JQN262151:JQN263023 KAJ262151:KAJ263023 KKF262151:KKF263023 KUB262151:KUB263023 LDX262151:LDX263023 LNT262151:LNT263023 LXP262151:LXP263023 MHL262151:MHL263023 MRH262151:MRH263023 NBD262151:NBD263023 NKZ262151:NKZ263023 NUV262151:NUV263023 OER262151:OER263023 OON262151:OON263023 OYJ262151:OYJ263023 PIF262151:PIF263023 PSB262151:PSB263023 QBX262151:QBX263023 QLT262151:QLT263023 QVP262151:QVP263023 RFL262151:RFL263023 RPH262151:RPH263023 RZD262151:RZD263023 SIZ262151:SIZ263023 SSV262151:SSV263023 TCR262151:TCR263023 TMN262151:TMN263023 TWJ262151:TWJ263023 UGF262151:UGF263023 UQB262151:UQB263023 UZX262151:UZX263023 VJT262151:VJT263023 VTP262151:VTP263023 WDL262151:WDL263023 WNH262151:WNH263023 WXD262151:WXD263023 BB327687:BB328559 KR327687:KR328559 UN327687:UN328559 AEJ327687:AEJ328559 AOF327687:AOF328559 AYB327687:AYB328559 BHX327687:BHX328559 BRT327687:BRT328559 CBP327687:CBP328559 CLL327687:CLL328559 CVH327687:CVH328559 DFD327687:DFD328559 DOZ327687:DOZ328559 DYV327687:DYV328559 EIR327687:EIR328559 ESN327687:ESN328559 FCJ327687:FCJ328559 FMF327687:FMF328559 FWB327687:FWB328559 GFX327687:GFX328559 GPT327687:GPT328559 GZP327687:GZP328559 HJL327687:HJL328559 HTH327687:HTH328559 IDD327687:IDD328559 IMZ327687:IMZ328559 IWV327687:IWV328559 JGR327687:JGR328559 JQN327687:JQN328559 KAJ327687:KAJ328559 KKF327687:KKF328559 KUB327687:KUB328559 LDX327687:LDX328559 LNT327687:LNT328559 LXP327687:LXP328559 MHL327687:MHL328559 MRH327687:MRH328559 NBD327687:NBD328559 NKZ327687:NKZ328559 NUV327687:NUV328559 OER327687:OER328559 OON327687:OON328559 OYJ327687:OYJ328559 PIF327687:PIF328559 PSB327687:PSB328559 QBX327687:QBX328559 QLT327687:QLT328559 QVP327687:QVP328559 RFL327687:RFL328559 RPH327687:RPH328559 RZD327687:RZD328559 SIZ327687:SIZ328559 SSV327687:SSV328559 TCR327687:TCR328559 TMN327687:TMN328559 TWJ327687:TWJ328559 UGF327687:UGF328559 UQB327687:UQB328559 UZX327687:UZX328559 VJT327687:VJT328559 VTP327687:VTP328559 WDL327687:WDL328559 WNH327687:WNH328559 WXD327687:WXD328559 BB393223:BB394095 KR393223:KR394095 UN393223:UN394095 AEJ393223:AEJ394095 AOF393223:AOF394095 AYB393223:AYB394095 BHX393223:BHX394095 BRT393223:BRT394095 CBP393223:CBP394095 CLL393223:CLL394095 CVH393223:CVH394095 DFD393223:DFD394095 DOZ393223:DOZ394095 DYV393223:DYV394095 EIR393223:EIR394095 ESN393223:ESN394095 FCJ393223:FCJ394095 FMF393223:FMF394095 FWB393223:FWB394095 GFX393223:GFX394095 GPT393223:GPT394095 GZP393223:GZP394095 HJL393223:HJL394095 HTH393223:HTH394095 IDD393223:IDD394095 IMZ393223:IMZ394095 IWV393223:IWV394095 JGR393223:JGR394095 JQN393223:JQN394095 KAJ393223:KAJ394095 KKF393223:KKF394095 KUB393223:KUB394095 LDX393223:LDX394095 LNT393223:LNT394095 LXP393223:LXP394095 MHL393223:MHL394095 MRH393223:MRH394095 NBD393223:NBD394095 NKZ393223:NKZ394095 NUV393223:NUV394095 OER393223:OER394095 OON393223:OON394095 OYJ393223:OYJ394095 PIF393223:PIF394095 PSB393223:PSB394095 QBX393223:QBX394095 QLT393223:QLT394095 QVP393223:QVP394095 RFL393223:RFL394095 RPH393223:RPH394095 RZD393223:RZD394095 SIZ393223:SIZ394095 SSV393223:SSV394095 TCR393223:TCR394095 TMN393223:TMN394095 TWJ393223:TWJ394095 UGF393223:UGF394095 UQB393223:UQB394095 UZX393223:UZX394095 VJT393223:VJT394095 VTP393223:VTP394095 WDL393223:WDL394095 WNH393223:WNH394095 WXD393223:WXD394095 BB458759:BB459631 KR458759:KR459631 UN458759:UN459631 AEJ458759:AEJ459631 AOF458759:AOF459631 AYB458759:AYB459631 BHX458759:BHX459631 BRT458759:BRT459631 CBP458759:CBP459631 CLL458759:CLL459631 CVH458759:CVH459631 DFD458759:DFD459631 DOZ458759:DOZ459631 DYV458759:DYV459631 EIR458759:EIR459631 ESN458759:ESN459631 FCJ458759:FCJ459631 FMF458759:FMF459631 FWB458759:FWB459631 GFX458759:GFX459631 GPT458759:GPT459631 GZP458759:GZP459631 HJL458759:HJL459631 HTH458759:HTH459631 IDD458759:IDD459631 IMZ458759:IMZ459631 IWV458759:IWV459631 JGR458759:JGR459631 JQN458759:JQN459631 KAJ458759:KAJ459631 KKF458759:KKF459631 KUB458759:KUB459631 LDX458759:LDX459631 LNT458759:LNT459631 LXP458759:LXP459631 MHL458759:MHL459631 MRH458759:MRH459631 NBD458759:NBD459631 NKZ458759:NKZ459631 NUV458759:NUV459631 OER458759:OER459631 OON458759:OON459631 OYJ458759:OYJ459631 PIF458759:PIF459631 PSB458759:PSB459631 QBX458759:QBX459631 QLT458759:QLT459631 QVP458759:QVP459631 RFL458759:RFL459631 RPH458759:RPH459631 RZD458759:RZD459631 SIZ458759:SIZ459631 SSV458759:SSV459631 TCR458759:TCR459631 TMN458759:TMN459631 TWJ458759:TWJ459631 UGF458759:UGF459631 UQB458759:UQB459631 UZX458759:UZX459631 VJT458759:VJT459631 VTP458759:VTP459631 WDL458759:WDL459631 WNH458759:WNH459631 WXD458759:WXD459631 BB524295:BB525167 KR524295:KR525167 UN524295:UN525167 AEJ524295:AEJ525167 AOF524295:AOF525167 AYB524295:AYB525167 BHX524295:BHX525167 BRT524295:BRT525167 CBP524295:CBP525167 CLL524295:CLL525167 CVH524295:CVH525167 DFD524295:DFD525167 DOZ524295:DOZ525167 DYV524295:DYV525167 EIR524295:EIR525167 ESN524295:ESN525167 FCJ524295:FCJ525167 FMF524295:FMF525167 FWB524295:FWB525167 GFX524295:GFX525167 GPT524295:GPT525167 GZP524295:GZP525167 HJL524295:HJL525167 HTH524295:HTH525167 IDD524295:IDD525167 IMZ524295:IMZ525167 IWV524295:IWV525167 JGR524295:JGR525167 JQN524295:JQN525167 KAJ524295:KAJ525167 KKF524295:KKF525167 KUB524295:KUB525167 LDX524295:LDX525167 LNT524295:LNT525167 LXP524295:LXP525167 MHL524295:MHL525167 MRH524295:MRH525167 NBD524295:NBD525167 NKZ524295:NKZ525167 NUV524295:NUV525167 OER524295:OER525167 OON524295:OON525167 OYJ524295:OYJ525167 PIF524295:PIF525167 PSB524295:PSB525167 QBX524295:QBX525167 QLT524295:QLT525167 QVP524295:QVP525167 RFL524295:RFL525167 RPH524295:RPH525167 RZD524295:RZD525167 SIZ524295:SIZ525167 SSV524295:SSV525167 TCR524295:TCR525167 TMN524295:TMN525167 TWJ524295:TWJ525167 UGF524295:UGF525167 UQB524295:UQB525167 UZX524295:UZX525167 VJT524295:VJT525167 VTP524295:VTP525167 WDL524295:WDL525167 WNH524295:WNH525167 WXD524295:WXD525167 BB589831:BB590703 KR589831:KR590703 UN589831:UN590703 AEJ589831:AEJ590703 AOF589831:AOF590703 AYB589831:AYB590703 BHX589831:BHX590703 BRT589831:BRT590703 CBP589831:CBP590703 CLL589831:CLL590703 CVH589831:CVH590703 DFD589831:DFD590703 DOZ589831:DOZ590703 DYV589831:DYV590703 EIR589831:EIR590703 ESN589831:ESN590703 FCJ589831:FCJ590703 FMF589831:FMF590703 FWB589831:FWB590703 GFX589831:GFX590703 GPT589831:GPT590703 GZP589831:GZP590703 HJL589831:HJL590703 HTH589831:HTH590703 IDD589831:IDD590703 IMZ589831:IMZ590703 IWV589831:IWV590703 JGR589831:JGR590703 JQN589831:JQN590703 KAJ589831:KAJ590703 KKF589831:KKF590703 KUB589831:KUB590703 LDX589831:LDX590703 LNT589831:LNT590703 LXP589831:LXP590703 MHL589831:MHL590703 MRH589831:MRH590703 NBD589831:NBD590703 NKZ589831:NKZ590703 NUV589831:NUV590703 OER589831:OER590703 OON589831:OON590703 OYJ589831:OYJ590703 PIF589831:PIF590703 PSB589831:PSB590703 QBX589831:QBX590703 QLT589831:QLT590703 QVP589831:QVP590703 RFL589831:RFL590703 RPH589831:RPH590703 RZD589831:RZD590703 SIZ589831:SIZ590703 SSV589831:SSV590703 TCR589831:TCR590703 TMN589831:TMN590703 TWJ589831:TWJ590703 UGF589831:UGF590703 UQB589831:UQB590703 UZX589831:UZX590703 VJT589831:VJT590703 VTP589831:VTP590703 WDL589831:WDL590703 WNH589831:WNH590703 WXD589831:WXD590703 BB655367:BB656239 KR655367:KR656239 UN655367:UN656239 AEJ655367:AEJ656239 AOF655367:AOF656239 AYB655367:AYB656239 BHX655367:BHX656239 BRT655367:BRT656239 CBP655367:CBP656239 CLL655367:CLL656239 CVH655367:CVH656239 DFD655367:DFD656239 DOZ655367:DOZ656239 DYV655367:DYV656239 EIR655367:EIR656239 ESN655367:ESN656239 FCJ655367:FCJ656239 FMF655367:FMF656239 FWB655367:FWB656239 GFX655367:GFX656239 GPT655367:GPT656239 GZP655367:GZP656239 HJL655367:HJL656239 HTH655367:HTH656239 IDD655367:IDD656239 IMZ655367:IMZ656239 IWV655367:IWV656239 JGR655367:JGR656239 JQN655367:JQN656239 KAJ655367:KAJ656239 KKF655367:KKF656239 KUB655367:KUB656239 LDX655367:LDX656239 LNT655367:LNT656239 LXP655367:LXP656239 MHL655367:MHL656239 MRH655367:MRH656239 NBD655367:NBD656239 NKZ655367:NKZ656239 NUV655367:NUV656239 OER655367:OER656239 OON655367:OON656239 OYJ655367:OYJ656239 PIF655367:PIF656239 PSB655367:PSB656239 QBX655367:QBX656239 QLT655367:QLT656239 QVP655367:QVP656239 RFL655367:RFL656239 RPH655367:RPH656239 RZD655367:RZD656239 SIZ655367:SIZ656239 SSV655367:SSV656239 TCR655367:TCR656239 TMN655367:TMN656239 TWJ655367:TWJ656239 UGF655367:UGF656239 UQB655367:UQB656239 UZX655367:UZX656239 VJT655367:VJT656239 VTP655367:VTP656239 WDL655367:WDL656239 WNH655367:WNH656239 WXD655367:WXD656239 BB720903:BB721775 KR720903:KR721775 UN720903:UN721775 AEJ720903:AEJ721775 AOF720903:AOF721775 AYB720903:AYB721775 BHX720903:BHX721775 BRT720903:BRT721775 CBP720903:CBP721775 CLL720903:CLL721775 CVH720903:CVH721775 DFD720903:DFD721775 DOZ720903:DOZ721775 DYV720903:DYV721775 EIR720903:EIR721775 ESN720903:ESN721775 FCJ720903:FCJ721775 FMF720903:FMF721775 FWB720903:FWB721775 GFX720903:GFX721775 GPT720903:GPT721775 GZP720903:GZP721775 HJL720903:HJL721775 HTH720903:HTH721775 IDD720903:IDD721775 IMZ720903:IMZ721775 IWV720903:IWV721775 JGR720903:JGR721775 JQN720903:JQN721775 KAJ720903:KAJ721775 KKF720903:KKF721775 KUB720903:KUB721775 LDX720903:LDX721775 LNT720903:LNT721775 LXP720903:LXP721775 MHL720903:MHL721775 MRH720903:MRH721775 NBD720903:NBD721775 NKZ720903:NKZ721775 NUV720903:NUV721775 OER720903:OER721775 OON720903:OON721775 OYJ720903:OYJ721775 PIF720903:PIF721775 PSB720903:PSB721775 QBX720903:QBX721775 QLT720903:QLT721775 QVP720903:QVP721775 RFL720903:RFL721775 RPH720903:RPH721775 RZD720903:RZD721775 SIZ720903:SIZ721775 SSV720903:SSV721775 TCR720903:TCR721775 TMN720903:TMN721775 TWJ720903:TWJ721775 UGF720903:UGF721775 UQB720903:UQB721775 UZX720903:UZX721775 VJT720903:VJT721775 VTP720903:VTP721775 WDL720903:WDL721775 WNH720903:WNH721775 WXD720903:WXD721775 BB786439:BB787311 KR786439:KR787311 UN786439:UN787311 AEJ786439:AEJ787311 AOF786439:AOF787311 AYB786439:AYB787311 BHX786439:BHX787311 BRT786439:BRT787311 CBP786439:CBP787311 CLL786439:CLL787311 CVH786439:CVH787311 DFD786439:DFD787311 DOZ786439:DOZ787311 DYV786439:DYV787311 EIR786439:EIR787311 ESN786439:ESN787311 FCJ786439:FCJ787311 FMF786439:FMF787311 FWB786439:FWB787311 GFX786439:GFX787311 GPT786439:GPT787311 GZP786439:GZP787311 HJL786439:HJL787311 HTH786439:HTH787311 IDD786439:IDD787311 IMZ786439:IMZ787311 IWV786439:IWV787311 JGR786439:JGR787311 JQN786439:JQN787311 KAJ786439:KAJ787311 KKF786439:KKF787311 KUB786439:KUB787311 LDX786439:LDX787311 LNT786439:LNT787311 LXP786439:LXP787311 MHL786439:MHL787311 MRH786439:MRH787311 NBD786439:NBD787311 NKZ786439:NKZ787311 NUV786439:NUV787311 OER786439:OER787311 OON786439:OON787311 OYJ786439:OYJ787311 PIF786439:PIF787311 PSB786439:PSB787311 QBX786439:QBX787311 QLT786439:QLT787311 QVP786439:QVP787311 RFL786439:RFL787311 RPH786439:RPH787311 RZD786439:RZD787311 SIZ786439:SIZ787311 SSV786439:SSV787311 TCR786439:TCR787311 TMN786439:TMN787311 TWJ786439:TWJ787311 UGF786439:UGF787311 UQB786439:UQB787311 UZX786439:UZX787311 VJT786439:VJT787311 VTP786439:VTP787311 WDL786439:WDL787311 WNH786439:WNH787311 WXD786439:WXD787311 BB851975:BB852847 KR851975:KR852847 UN851975:UN852847 AEJ851975:AEJ852847 AOF851975:AOF852847 AYB851975:AYB852847 BHX851975:BHX852847 BRT851975:BRT852847 CBP851975:CBP852847 CLL851975:CLL852847 CVH851975:CVH852847 DFD851975:DFD852847 DOZ851975:DOZ852847 DYV851975:DYV852847 EIR851975:EIR852847 ESN851975:ESN852847 FCJ851975:FCJ852847 FMF851975:FMF852847 FWB851975:FWB852847 GFX851975:GFX852847 GPT851975:GPT852847 GZP851975:GZP852847 HJL851975:HJL852847 HTH851975:HTH852847 IDD851975:IDD852847 IMZ851975:IMZ852847 IWV851975:IWV852847 JGR851975:JGR852847 JQN851975:JQN852847 KAJ851975:KAJ852847 KKF851975:KKF852847 KUB851975:KUB852847 LDX851975:LDX852847 LNT851975:LNT852847 LXP851975:LXP852847 MHL851975:MHL852847 MRH851975:MRH852847 NBD851975:NBD852847 NKZ851975:NKZ852847 NUV851975:NUV852847 OER851975:OER852847 OON851975:OON852847 OYJ851975:OYJ852847 PIF851975:PIF852847 PSB851975:PSB852847 QBX851975:QBX852847 QLT851975:QLT852847 QVP851975:QVP852847 RFL851975:RFL852847 RPH851975:RPH852847 RZD851975:RZD852847 SIZ851975:SIZ852847 SSV851975:SSV852847 TCR851975:TCR852847 TMN851975:TMN852847 TWJ851975:TWJ852847 UGF851975:UGF852847 UQB851975:UQB852847 UZX851975:UZX852847 VJT851975:VJT852847 VTP851975:VTP852847 WDL851975:WDL852847 WNH851975:WNH852847 WXD851975:WXD852847 BB917511:BB918383 KR917511:KR918383 UN917511:UN918383 AEJ917511:AEJ918383 AOF917511:AOF918383 AYB917511:AYB918383 BHX917511:BHX918383 BRT917511:BRT918383 CBP917511:CBP918383 CLL917511:CLL918383 CVH917511:CVH918383 DFD917511:DFD918383 DOZ917511:DOZ918383 DYV917511:DYV918383 EIR917511:EIR918383 ESN917511:ESN918383 FCJ917511:FCJ918383 FMF917511:FMF918383 FWB917511:FWB918383 GFX917511:GFX918383 GPT917511:GPT918383 GZP917511:GZP918383 HJL917511:HJL918383 HTH917511:HTH918383 IDD917511:IDD918383 IMZ917511:IMZ918383 IWV917511:IWV918383 JGR917511:JGR918383 JQN917511:JQN918383 KAJ917511:KAJ918383 KKF917511:KKF918383 KUB917511:KUB918383 LDX917511:LDX918383 LNT917511:LNT918383 LXP917511:LXP918383 MHL917511:MHL918383 MRH917511:MRH918383 NBD917511:NBD918383 NKZ917511:NKZ918383 NUV917511:NUV918383 OER917511:OER918383 OON917511:OON918383 OYJ917511:OYJ918383 PIF917511:PIF918383 PSB917511:PSB918383 QBX917511:QBX918383 QLT917511:QLT918383 QVP917511:QVP918383 RFL917511:RFL918383 RPH917511:RPH918383 RZD917511:RZD918383 SIZ917511:SIZ918383 SSV917511:SSV918383 TCR917511:TCR918383 TMN917511:TMN918383 TWJ917511:TWJ918383 UGF917511:UGF918383 UQB917511:UQB918383 UZX917511:UZX918383 VJT917511:VJT918383 VTP917511:VTP918383 WDL917511:WDL918383 WNH917511:WNH918383 WXD917511:WXD918383 BB983047:BB983919 KR983047:KR983919 UN983047:UN983919 AEJ983047:AEJ983919 AOF983047:AOF983919 AYB983047:AYB983919 BHX983047:BHX983919 BRT983047:BRT983919 CBP983047:CBP983919 CLL983047:CLL983919 CVH983047:CVH983919 DFD983047:DFD983919 DOZ983047:DOZ983919 DYV983047:DYV983919 EIR983047:EIR983919 ESN983047:ESN983919 FCJ983047:FCJ983919 FMF983047:FMF983919 FWB983047:FWB983919 GFX983047:GFX983919 GPT983047:GPT983919 GZP983047:GZP983919 HJL983047:HJL983919 HTH983047:HTH983919 IDD983047:IDD983919 IMZ983047:IMZ983919 IWV983047:IWV983919 JGR983047:JGR983919 JQN983047:JQN983919 KAJ983047:KAJ983919 KKF983047:KKF983919 KUB983047:KUB983919 LDX983047:LDX983919 LNT983047:LNT983919 LXP983047:LXP983919 MHL983047:MHL983919 MRH983047:MRH983919 NBD983047:NBD983919 NKZ983047:NKZ983919 NUV983047:NUV983919 OER983047:OER983919 OON983047:OON983919 OYJ983047:OYJ983919 PIF983047:PIF983919 PSB983047:PSB983919 QBX983047:QBX983919 QLT983047:QLT983919 QVP983047:QVP983919 RFL983047:RFL983919 RPH983047:RPH983919 RZD983047:RZD983919 SIZ983047:SIZ983919 SSV983047:SSV983919 TCR983047:TCR983919 TMN983047:TMN983919 TWJ983047:TWJ983919 UGF983047:UGF983919 UQB983047:UQB983919 UZX983047:UZX983919 VJT983047:VJT983919 VTP983047:VTP983919 WDL983047:WDL983919 WNH983047:WNH983919 KR85:KR879 BB85:BB879 WXD85:WXD879 WNH85:WNH879 WDL85:WDL879 VTP85:VTP879 VJT85:VJT879 UZX85:UZX879 UQB85:UQB879 UGF85:UGF879 TWJ85:TWJ879 TMN85:TMN879 TCR85:TCR879 SSV85:SSV879 SIZ85:SIZ879 RZD85:RZD879 RPH85:RPH879 RFL85:RFL879 QVP85:QVP879 QLT85:QLT879 QBX85:QBX879 PSB85:PSB879 PIF85:PIF879 OYJ85:OYJ879 OON85:OON879 OER85:OER879 NUV85:NUV879 NKZ85:NKZ879 NBD85:NBD879 MRH85:MRH879 MHL85:MHL879 LXP85:LXP879 LNT85:LNT879 LDX85:LDX879 KUB85:KUB879 KKF85:KKF879 KAJ85:KAJ879 JQN85:JQN879 JGR85:JGR879 IWV85:IWV879 IMZ85:IMZ879 IDD85:IDD879 HTH85:HTH879 HJL85:HJL879 GZP85:GZP879 GPT85:GPT879 GFX85:GFX879 FWB85:FWB879 FMF85:FMF879 FCJ85:FCJ879 ESN85:ESN879 EIR85:EIR879 DYV85:DYV879 DOZ85:DOZ879 DFD85:DFD879 CVH85:CVH879 CLL85:CLL879 CBP85:CBP879 BRT85:BRT879 BHX85:BHX879 AYB85:AYB879 AOF85:AOF879 AEJ85:AEJ879 UN85:UN879 UN75 KR75 WXD75 WNH75 WDL75 VTP75 VJT75 UZX75 UQB75 UGF75 TWJ75 TMN75 TCR75 SSV75 SIZ75 RZD75 RPH75 RFL75 QVP75 QLT75 QBX75 PSB75 PIF75 OYJ75 OON75 OER75 NUV75 NKZ75 NBD75 MRH75 MHL75 LXP75 LNT75 LDX75 KUB75 KKF75 KAJ75 JQN75 JGR75 IWV75 IMZ75 IDD75 HTH75 HJL75 GZP75 GPT75 GFX75 FWB75 FMF75 FCJ75 ESN75 EIR75 DYV75 DOZ75 DFD75 CVH75 CLL75 CBP75 BRT75 BHX75 AYB75 AOF75 AEJ75 BJ75 WDR51:WDR55 WDR44:WDR48 VTV51:VTV55 VTV44:VTV48 VJZ51:VJZ55 VJZ44:VJZ48 VAD51:VAD55 VAD44:VAD48 UQH51:UQH55 UQH44:UQH48 UGL51:UGL55 UGL44:UGL48 TWP51:TWP55 TWP44:TWP48 TMT51:TMT55 TMT44:TMT48 TCX51:TCX55 TCX44:TCX48 STB51:STB55 STB44:STB48 SJF51:SJF55 SJF44:SJF48 RZJ51:RZJ55 RZJ44:RZJ48 RPN51:RPN55 RPN44:RPN48 RFR51:RFR55 RFR44:RFR48 QVV51:QVV55 QVV44:QVV48 QLZ51:QLZ55 QLZ44:QLZ48 QCD51:QCD55 QCD44:QCD48 PSH51:PSH55 PSH44:PSH48 PIL51:PIL55 PIL44:PIL48 OYP51:OYP55 OYP44:OYP48 OOT51:OOT55 OOT44:OOT48 OEX51:OEX55 OEX44:OEX48 NVB51:NVB55 NVB44:NVB48 NLF51:NLF55 NLF44:NLF48 NBJ51:NBJ55 NBJ44:NBJ48 MRN51:MRN55 MRN44:MRN48 MHR51:MHR55 MHR44:MHR48 LXV51:LXV55 LXV44:LXV48 LNZ51:LNZ55 LNZ44:LNZ48 LED51:LED55 LED44:LED48 KUH51:KUH55 KUH44:KUH48 KKL51:KKL55 KKL44:KKL48 KAP51:KAP55 KAP44:KAP48 JQT51:JQT55 JQT44:JQT48 JGX51:JGX55 JGX44:JGX48 IXB51:IXB55 IXB44:IXB48 INF51:INF55 INF44:INF48 IDJ51:IDJ55 IDJ44:IDJ48 HTN51:HTN55 HTN44:HTN48 HJR51:HJR55 HJR44:HJR48 GZV51:GZV55 GZV44:GZV48 GPZ51:GPZ55 GPZ44:GPZ48 GGD51:GGD55 GGD44:GGD48 FWH51:FWH55 FWH44:FWH48 FML51:FML55 FML44:FML48 FCP51:FCP55 FCP44:FCP48 EST51:EST55 EST44:EST48 EIX51:EIX55 EIX44:EIX48 DZB51:DZB55 DZB44:DZB48 DPF51:DPF55 DPF44:DPF48 DFJ51:DFJ55 DFJ44:DFJ48 CVN51:CVN55 CVN44:CVN48 CLR51:CLR55 CLR44:CLR48 CBV51:CBV55 CBV44:CBV48 BRZ51:BRZ55 BRZ44:BRZ48 BID51:BID55 BID44:BID48 AYH51:AYH55 AYH44:AYH48 AOL51:AOL55 AOL44:AOL48 AEP51:AEP55 AEP44:AEP48 UT51:UT55 UT44:UT48 KX51:KX55 KX44:KX48 WXJ51:WXJ55 WXJ44:WXJ48 BB51:BB74 BB29:BB48 WNN51:WNN55 WNN44:WNN48 KR8:KR26 UN8:UN26 BB8:BB26 AEJ8:AEJ26 AOF8:AOF26 AYB8:AYB26 BHX8:BHX26 BRT8:BRT26 CBP8:CBP26 CLL8:CLL26 CVH8:CVH26 DFD8:DFD26 DOZ8:DOZ26 DYV8:DYV26 EIR8:EIR26 ESN8:ESN26 FCJ8:FCJ26 FMF8:FMF26 FWB8:FWB26 GFX8:GFX26 GPT8:GPT26 GZP8:GZP26 HJL8:HJL26 HTH8:HTH26 IDD8:IDD26 IMZ8:IMZ26 IWV8:IWV26 JGR8:JGR26 JQN8:JQN26 KAJ8:KAJ26 KKF8:KKF26 KUB8:KUB26 LDX8:LDX26 LNT8:LNT26 LXP8:LXP26 MHL8:MHL26 MRH8:MRH26 NBD8:NBD26 NKZ8:NKZ26 NUV8:NUV26 OER8:OER26 OON8:OON26 OYJ8:OYJ26 PIF8:PIF26 PSB8:PSB26 QBX8:QBX26 QLT8:QLT26 QVP8:QVP26 RFL8:RFL26 RPH8:RPH26 RZD8:RZD26 SIZ8:SIZ26 SSV8:SSV26 TCR8:TCR26 TMN8:TMN26 TWJ8:TWJ26 UGF8:UGF26 UQB8:UQB26 UZX8:UZX26 VJT8:VJT26 VTP8:VTP26 WDL8:WDL26 WNH8:WNH26 WXD8:WXD26">
      <formula1>12</formula1>
    </dataValidation>
    <dataValidation type="whole" allowBlank="1" showInputMessage="1" showErrorMessage="1" sqref="V65543:X66415 JL65543:JN66415 TH65543:TJ66415 ADD65543:ADF66415 AMZ65543:ANB66415 AWV65543:AWX66415 BGR65543:BGT66415 BQN65543:BQP66415 CAJ65543:CAL66415 CKF65543:CKH66415 CUB65543:CUD66415 DDX65543:DDZ66415 DNT65543:DNV66415 DXP65543:DXR66415 EHL65543:EHN66415 ERH65543:ERJ66415 FBD65543:FBF66415 FKZ65543:FLB66415 FUV65543:FUX66415 GER65543:GET66415 GON65543:GOP66415 GYJ65543:GYL66415 HIF65543:HIH66415 HSB65543:HSD66415 IBX65543:IBZ66415 ILT65543:ILV66415 IVP65543:IVR66415 JFL65543:JFN66415 JPH65543:JPJ66415 JZD65543:JZF66415 KIZ65543:KJB66415 KSV65543:KSX66415 LCR65543:LCT66415 LMN65543:LMP66415 LWJ65543:LWL66415 MGF65543:MGH66415 MQB65543:MQD66415 MZX65543:MZZ66415 NJT65543:NJV66415 NTP65543:NTR66415 ODL65543:ODN66415 ONH65543:ONJ66415 OXD65543:OXF66415 PGZ65543:PHB66415 PQV65543:PQX66415 QAR65543:QAT66415 QKN65543:QKP66415 QUJ65543:QUL66415 REF65543:REH66415 ROB65543:ROD66415 RXX65543:RXZ66415 SHT65543:SHV66415 SRP65543:SRR66415 TBL65543:TBN66415 TLH65543:TLJ66415 TVD65543:TVF66415 UEZ65543:UFB66415 UOV65543:UOX66415 UYR65543:UYT66415 VIN65543:VIP66415 VSJ65543:VSL66415 WCF65543:WCH66415 WMB65543:WMD66415 WVX65543:WVZ66415 V131079:X131951 JL131079:JN131951 TH131079:TJ131951 ADD131079:ADF131951 AMZ131079:ANB131951 AWV131079:AWX131951 BGR131079:BGT131951 BQN131079:BQP131951 CAJ131079:CAL131951 CKF131079:CKH131951 CUB131079:CUD131951 DDX131079:DDZ131951 DNT131079:DNV131951 DXP131079:DXR131951 EHL131079:EHN131951 ERH131079:ERJ131951 FBD131079:FBF131951 FKZ131079:FLB131951 FUV131079:FUX131951 GER131079:GET131951 GON131079:GOP131951 GYJ131079:GYL131951 HIF131079:HIH131951 HSB131079:HSD131951 IBX131079:IBZ131951 ILT131079:ILV131951 IVP131079:IVR131951 JFL131079:JFN131951 JPH131079:JPJ131951 JZD131079:JZF131951 KIZ131079:KJB131951 KSV131079:KSX131951 LCR131079:LCT131951 LMN131079:LMP131951 LWJ131079:LWL131951 MGF131079:MGH131951 MQB131079:MQD131951 MZX131079:MZZ131951 NJT131079:NJV131951 NTP131079:NTR131951 ODL131079:ODN131951 ONH131079:ONJ131951 OXD131079:OXF131951 PGZ131079:PHB131951 PQV131079:PQX131951 QAR131079:QAT131951 QKN131079:QKP131951 QUJ131079:QUL131951 REF131079:REH131951 ROB131079:ROD131951 RXX131079:RXZ131951 SHT131079:SHV131951 SRP131079:SRR131951 TBL131079:TBN131951 TLH131079:TLJ131951 TVD131079:TVF131951 UEZ131079:UFB131951 UOV131079:UOX131951 UYR131079:UYT131951 VIN131079:VIP131951 VSJ131079:VSL131951 WCF131079:WCH131951 WMB131079:WMD131951 WVX131079:WVZ131951 V196615:X197487 JL196615:JN197487 TH196615:TJ197487 ADD196615:ADF197487 AMZ196615:ANB197487 AWV196615:AWX197487 BGR196615:BGT197487 BQN196615:BQP197487 CAJ196615:CAL197487 CKF196615:CKH197487 CUB196615:CUD197487 DDX196615:DDZ197487 DNT196615:DNV197487 DXP196615:DXR197487 EHL196615:EHN197487 ERH196615:ERJ197487 FBD196615:FBF197487 FKZ196615:FLB197487 FUV196615:FUX197487 GER196615:GET197487 GON196615:GOP197487 GYJ196615:GYL197487 HIF196615:HIH197487 HSB196615:HSD197487 IBX196615:IBZ197487 ILT196615:ILV197487 IVP196615:IVR197487 JFL196615:JFN197487 JPH196615:JPJ197487 JZD196615:JZF197487 KIZ196615:KJB197487 KSV196615:KSX197487 LCR196615:LCT197487 LMN196615:LMP197487 LWJ196615:LWL197487 MGF196615:MGH197487 MQB196615:MQD197487 MZX196615:MZZ197487 NJT196615:NJV197487 NTP196615:NTR197487 ODL196615:ODN197487 ONH196615:ONJ197487 OXD196615:OXF197487 PGZ196615:PHB197487 PQV196615:PQX197487 QAR196615:QAT197487 QKN196615:QKP197487 QUJ196615:QUL197487 REF196615:REH197487 ROB196615:ROD197487 RXX196615:RXZ197487 SHT196615:SHV197487 SRP196615:SRR197487 TBL196615:TBN197487 TLH196615:TLJ197487 TVD196615:TVF197487 UEZ196615:UFB197487 UOV196615:UOX197487 UYR196615:UYT197487 VIN196615:VIP197487 VSJ196615:VSL197487 WCF196615:WCH197487 WMB196615:WMD197487 WVX196615:WVZ197487 V262151:X263023 JL262151:JN263023 TH262151:TJ263023 ADD262151:ADF263023 AMZ262151:ANB263023 AWV262151:AWX263023 BGR262151:BGT263023 BQN262151:BQP263023 CAJ262151:CAL263023 CKF262151:CKH263023 CUB262151:CUD263023 DDX262151:DDZ263023 DNT262151:DNV263023 DXP262151:DXR263023 EHL262151:EHN263023 ERH262151:ERJ263023 FBD262151:FBF263023 FKZ262151:FLB263023 FUV262151:FUX263023 GER262151:GET263023 GON262151:GOP263023 GYJ262151:GYL263023 HIF262151:HIH263023 HSB262151:HSD263023 IBX262151:IBZ263023 ILT262151:ILV263023 IVP262151:IVR263023 JFL262151:JFN263023 JPH262151:JPJ263023 JZD262151:JZF263023 KIZ262151:KJB263023 KSV262151:KSX263023 LCR262151:LCT263023 LMN262151:LMP263023 LWJ262151:LWL263023 MGF262151:MGH263023 MQB262151:MQD263023 MZX262151:MZZ263023 NJT262151:NJV263023 NTP262151:NTR263023 ODL262151:ODN263023 ONH262151:ONJ263023 OXD262151:OXF263023 PGZ262151:PHB263023 PQV262151:PQX263023 QAR262151:QAT263023 QKN262151:QKP263023 QUJ262151:QUL263023 REF262151:REH263023 ROB262151:ROD263023 RXX262151:RXZ263023 SHT262151:SHV263023 SRP262151:SRR263023 TBL262151:TBN263023 TLH262151:TLJ263023 TVD262151:TVF263023 UEZ262151:UFB263023 UOV262151:UOX263023 UYR262151:UYT263023 VIN262151:VIP263023 VSJ262151:VSL263023 WCF262151:WCH263023 WMB262151:WMD263023 WVX262151:WVZ263023 V327687:X328559 JL327687:JN328559 TH327687:TJ328559 ADD327687:ADF328559 AMZ327687:ANB328559 AWV327687:AWX328559 BGR327687:BGT328559 BQN327687:BQP328559 CAJ327687:CAL328559 CKF327687:CKH328559 CUB327687:CUD328559 DDX327687:DDZ328559 DNT327687:DNV328559 DXP327687:DXR328559 EHL327687:EHN328559 ERH327687:ERJ328559 FBD327687:FBF328559 FKZ327687:FLB328559 FUV327687:FUX328559 GER327687:GET328559 GON327687:GOP328559 GYJ327687:GYL328559 HIF327687:HIH328559 HSB327687:HSD328559 IBX327687:IBZ328559 ILT327687:ILV328559 IVP327687:IVR328559 JFL327687:JFN328559 JPH327687:JPJ328559 JZD327687:JZF328559 KIZ327687:KJB328559 KSV327687:KSX328559 LCR327687:LCT328559 LMN327687:LMP328559 LWJ327687:LWL328559 MGF327687:MGH328559 MQB327687:MQD328559 MZX327687:MZZ328559 NJT327687:NJV328559 NTP327687:NTR328559 ODL327687:ODN328559 ONH327687:ONJ328559 OXD327687:OXF328559 PGZ327687:PHB328559 PQV327687:PQX328559 QAR327687:QAT328559 QKN327687:QKP328559 QUJ327687:QUL328559 REF327687:REH328559 ROB327687:ROD328559 RXX327687:RXZ328559 SHT327687:SHV328559 SRP327687:SRR328559 TBL327687:TBN328559 TLH327687:TLJ328559 TVD327687:TVF328559 UEZ327687:UFB328559 UOV327687:UOX328559 UYR327687:UYT328559 VIN327687:VIP328559 VSJ327687:VSL328559 WCF327687:WCH328559 WMB327687:WMD328559 WVX327687:WVZ328559 V393223:X394095 JL393223:JN394095 TH393223:TJ394095 ADD393223:ADF394095 AMZ393223:ANB394095 AWV393223:AWX394095 BGR393223:BGT394095 BQN393223:BQP394095 CAJ393223:CAL394095 CKF393223:CKH394095 CUB393223:CUD394095 DDX393223:DDZ394095 DNT393223:DNV394095 DXP393223:DXR394095 EHL393223:EHN394095 ERH393223:ERJ394095 FBD393223:FBF394095 FKZ393223:FLB394095 FUV393223:FUX394095 GER393223:GET394095 GON393223:GOP394095 GYJ393223:GYL394095 HIF393223:HIH394095 HSB393223:HSD394095 IBX393223:IBZ394095 ILT393223:ILV394095 IVP393223:IVR394095 JFL393223:JFN394095 JPH393223:JPJ394095 JZD393223:JZF394095 KIZ393223:KJB394095 KSV393223:KSX394095 LCR393223:LCT394095 LMN393223:LMP394095 LWJ393223:LWL394095 MGF393223:MGH394095 MQB393223:MQD394095 MZX393223:MZZ394095 NJT393223:NJV394095 NTP393223:NTR394095 ODL393223:ODN394095 ONH393223:ONJ394095 OXD393223:OXF394095 PGZ393223:PHB394095 PQV393223:PQX394095 QAR393223:QAT394095 QKN393223:QKP394095 QUJ393223:QUL394095 REF393223:REH394095 ROB393223:ROD394095 RXX393223:RXZ394095 SHT393223:SHV394095 SRP393223:SRR394095 TBL393223:TBN394095 TLH393223:TLJ394095 TVD393223:TVF394095 UEZ393223:UFB394095 UOV393223:UOX394095 UYR393223:UYT394095 VIN393223:VIP394095 VSJ393223:VSL394095 WCF393223:WCH394095 WMB393223:WMD394095 WVX393223:WVZ394095 V458759:X459631 JL458759:JN459631 TH458759:TJ459631 ADD458759:ADF459631 AMZ458759:ANB459631 AWV458759:AWX459631 BGR458759:BGT459631 BQN458759:BQP459631 CAJ458759:CAL459631 CKF458759:CKH459631 CUB458759:CUD459631 DDX458759:DDZ459631 DNT458759:DNV459631 DXP458759:DXR459631 EHL458759:EHN459631 ERH458759:ERJ459631 FBD458759:FBF459631 FKZ458759:FLB459631 FUV458759:FUX459631 GER458759:GET459631 GON458759:GOP459631 GYJ458759:GYL459631 HIF458759:HIH459631 HSB458759:HSD459631 IBX458759:IBZ459631 ILT458759:ILV459631 IVP458759:IVR459631 JFL458759:JFN459631 JPH458759:JPJ459631 JZD458759:JZF459631 KIZ458759:KJB459631 KSV458759:KSX459631 LCR458759:LCT459631 LMN458759:LMP459631 LWJ458759:LWL459631 MGF458759:MGH459631 MQB458759:MQD459631 MZX458759:MZZ459631 NJT458759:NJV459631 NTP458759:NTR459631 ODL458759:ODN459631 ONH458759:ONJ459631 OXD458759:OXF459631 PGZ458759:PHB459631 PQV458759:PQX459631 QAR458759:QAT459631 QKN458759:QKP459631 QUJ458759:QUL459631 REF458759:REH459631 ROB458759:ROD459631 RXX458759:RXZ459631 SHT458759:SHV459631 SRP458759:SRR459631 TBL458759:TBN459631 TLH458759:TLJ459631 TVD458759:TVF459631 UEZ458759:UFB459631 UOV458759:UOX459631 UYR458759:UYT459631 VIN458759:VIP459631 VSJ458759:VSL459631 WCF458759:WCH459631 WMB458759:WMD459631 WVX458759:WVZ459631 V524295:X525167 JL524295:JN525167 TH524295:TJ525167 ADD524295:ADF525167 AMZ524295:ANB525167 AWV524295:AWX525167 BGR524295:BGT525167 BQN524295:BQP525167 CAJ524295:CAL525167 CKF524295:CKH525167 CUB524295:CUD525167 DDX524295:DDZ525167 DNT524295:DNV525167 DXP524295:DXR525167 EHL524295:EHN525167 ERH524295:ERJ525167 FBD524295:FBF525167 FKZ524295:FLB525167 FUV524295:FUX525167 GER524295:GET525167 GON524295:GOP525167 GYJ524295:GYL525167 HIF524295:HIH525167 HSB524295:HSD525167 IBX524295:IBZ525167 ILT524295:ILV525167 IVP524295:IVR525167 JFL524295:JFN525167 JPH524295:JPJ525167 JZD524295:JZF525167 KIZ524295:KJB525167 KSV524295:KSX525167 LCR524295:LCT525167 LMN524295:LMP525167 LWJ524295:LWL525167 MGF524295:MGH525167 MQB524295:MQD525167 MZX524295:MZZ525167 NJT524295:NJV525167 NTP524295:NTR525167 ODL524295:ODN525167 ONH524295:ONJ525167 OXD524295:OXF525167 PGZ524295:PHB525167 PQV524295:PQX525167 QAR524295:QAT525167 QKN524295:QKP525167 QUJ524295:QUL525167 REF524295:REH525167 ROB524295:ROD525167 RXX524295:RXZ525167 SHT524295:SHV525167 SRP524295:SRR525167 TBL524295:TBN525167 TLH524295:TLJ525167 TVD524295:TVF525167 UEZ524295:UFB525167 UOV524295:UOX525167 UYR524295:UYT525167 VIN524295:VIP525167 VSJ524295:VSL525167 WCF524295:WCH525167 WMB524295:WMD525167 WVX524295:WVZ525167 V589831:X590703 JL589831:JN590703 TH589831:TJ590703 ADD589831:ADF590703 AMZ589831:ANB590703 AWV589831:AWX590703 BGR589831:BGT590703 BQN589831:BQP590703 CAJ589831:CAL590703 CKF589831:CKH590703 CUB589831:CUD590703 DDX589831:DDZ590703 DNT589831:DNV590703 DXP589831:DXR590703 EHL589831:EHN590703 ERH589831:ERJ590703 FBD589831:FBF590703 FKZ589831:FLB590703 FUV589831:FUX590703 GER589831:GET590703 GON589831:GOP590703 GYJ589831:GYL590703 HIF589831:HIH590703 HSB589831:HSD590703 IBX589831:IBZ590703 ILT589831:ILV590703 IVP589831:IVR590703 JFL589831:JFN590703 JPH589831:JPJ590703 JZD589831:JZF590703 KIZ589831:KJB590703 KSV589831:KSX590703 LCR589831:LCT590703 LMN589831:LMP590703 LWJ589831:LWL590703 MGF589831:MGH590703 MQB589831:MQD590703 MZX589831:MZZ590703 NJT589831:NJV590703 NTP589831:NTR590703 ODL589831:ODN590703 ONH589831:ONJ590703 OXD589831:OXF590703 PGZ589831:PHB590703 PQV589831:PQX590703 QAR589831:QAT590703 QKN589831:QKP590703 QUJ589831:QUL590703 REF589831:REH590703 ROB589831:ROD590703 RXX589831:RXZ590703 SHT589831:SHV590703 SRP589831:SRR590703 TBL589831:TBN590703 TLH589831:TLJ590703 TVD589831:TVF590703 UEZ589831:UFB590703 UOV589831:UOX590703 UYR589831:UYT590703 VIN589831:VIP590703 VSJ589831:VSL590703 WCF589831:WCH590703 WMB589831:WMD590703 WVX589831:WVZ590703 V655367:X656239 JL655367:JN656239 TH655367:TJ656239 ADD655367:ADF656239 AMZ655367:ANB656239 AWV655367:AWX656239 BGR655367:BGT656239 BQN655367:BQP656239 CAJ655367:CAL656239 CKF655367:CKH656239 CUB655367:CUD656239 DDX655367:DDZ656239 DNT655367:DNV656239 DXP655367:DXR656239 EHL655367:EHN656239 ERH655367:ERJ656239 FBD655367:FBF656239 FKZ655367:FLB656239 FUV655367:FUX656239 GER655367:GET656239 GON655367:GOP656239 GYJ655367:GYL656239 HIF655367:HIH656239 HSB655367:HSD656239 IBX655367:IBZ656239 ILT655367:ILV656239 IVP655367:IVR656239 JFL655367:JFN656239 JPH655367:JPJ656239 JZD655367:JZF656239 KIZ655367:KJB656239 KSV655367:KSX656239 LCR655367:LCT656239 LMN655367:LMP656239 LWJ655367:LWL656239 MGF655367:MGH656239 MQB655367:MQD656239 MZX655367:MZZ656239 NJT655367:NJV656239 NTP655367:NTR656239 ODL655367:ODN656239 ONH655367:ONJ656239 OXD655367:OXF656239 PGZ655367:PHB656239 PQV655367:PQX656239 QAR655367:QAT656239 QKN655367:QKP656239 QUJ655367:QUL656239 REF655367:REH656239 ROB655367:ROD656239 RXX655367:RXZ656239 SHT655367:SHV656239 SRP655367:SRR656239 TBL655367:TBN656239 TLH655367:TLJ656239 TVD655367:TVF656239 UEZ655367:UFB656239 UOV655367:UOX656239 UYR655367:UYT656239 VIN655367:VIP656239 VSJ655367:VSL656239 WCF655367:WCH656239 WMB655367:WMD656239 WVX655367:WVZ656239 V720903:X721775 JL720903:JN721775 TH720903:TJ721775 ADD720903:ADF721775 AMZ720903:ANB721775 AWV720903:AWX721775 BGR720903:BGT721775 BQN720903:BQP721775 CAJ720903:CAL721775 CKF720903:CKH721775 CUB720903:CUD721775 DDX720903:DDZ721775 DNT720903:DNV721775 DXP720903:DXR721775 EHL720903:EHN721775 ERH720903:ERJ721775 FBD720903:FBF721775 FKZ720903:FLB721775 FUV720903:FUX721775 GER720903:GET721775 GON720903:GOP721775 GYJ720903:GYL721775 HIF720903:HIH721775 HSB720903:HSD721775 IBX720903:IBZ721775 ILT720903:ILV721775 IVP720903:IVR721775 JFL720903:JFN721775 JPH720903:JPJ721775 JZD720903:JZF721775 KIZ720903:KJB721775 KSV720903:KSX721775 LCR720903:LCT721775 LMN720903:LMP721775 LWJ720903:LWL721775 MGF720903:MGH721775 MQB720903:MQD721775 MZX720903:MZZ721775 NJT720903:NJV721775 NTP720903:NTR721775 ODL720903:ODN721775 ONH720903:ONJ721775 OXD720903:OXF721775 PGZ720903:PHB721775 PQV720903:PQX721775 QAR720903:QAT721775 QKN720903:QKP721775 QUJ720903:QUL721775 REF720903:REH721775 ROB720903:ROD721775 RXX720903:RXZ721775 SHT720903:SHV721775 SRP720903:SRR721775 TBL720903:TBN721775 TLH720903:TLJ721775 TVD720903:TVF721775 UEZ720903:UFB721775 UOV720903:UOX721775 UYR720903:UYT721775 VIN720903:VIP721775 VSJ720903:VSL721775 WCF720903:WCH721775 WMB720903:WMD721775 WVX720903:WVZ721775 V786439:X787311 JL786439:JN787311 TH786439:TJ787311 ADD786439:ADF787311 AMZ786439:ANB787311 AWV786439:AWX787311 BGR786439:BGT787311 BQN786439:BQP787311 CAJ786439:CAL787311 CKF786439:CKH787311 CUB786439:CUD787311 DDX786439:DDZ787311 DNT786439:DNV787311 DXP786439:DXR787311 EHL786439:EHN787311 ERH786439:ERJ787311 FBD786439:FBF787311 FKZ786439:FLB787311 FUV786439:FUX787311 GER786439:GET787311 GON786439:GOP787311 GYJ786439:GYL787311 HIF786439:HIH787311 HSB786439:HSD787311 IBX786439:IBZ787311 ILT786439:ILV787311 IVP786439:IVR787311 JFL786439:JFN787311 JPH786439:JPJ787311 JZD786439:JZF787311 KIZ786439:KJB787311 KSV786439:KSX787311 LCR786439:LCT787311 LMN786439:LMP787311 LWJ786439:LWL787311 MGF786439:MGH787311 MQB786439:MQD787311 MZX786439:MZZ787311 NJT786439:NJV787311 NTP786439:NTR787311 ODL786439:ODN787311 ONH786439:ONJ787311 OXD786439:OXF787311 PGZ786439:PHB787311 PQV786439:PQX787311 QAR786439:QAT787311 QKN786439:QKP787311 QUJ786439:QUL787311 REF786439:REH787311 ROB786439:ROD787311 RXX786439:RXZ787311 SHT786439:SHV787311 SRP786439:SRR787311 TBL786439:TBN787311 TLH786439:TLJ787311 TVD786439:TVF787311 UEZ786439:UFB787311 UOV786439:UOX787311 UYR786439:UYT787311 VIN786439:VIP787311 VSJ786439:VSL787311 WCF786439:WCH787311 WMB786439:WMD787311 WVX786439:WVZ787311 V851975:X852847 JL851975:JN852847 TH851975:TJ852847 ADD851975:ADF852847 AMZ851975:ANB852847 AWV851975:AWX852847 BGR851975:BGT852847 BQN851975:BQP852847 CAJ851975:CAL852847 CKF851975:CKH852847 CUB851975:CUD852847 DDX851975:DDZ852847 DNT851975:DNV852847 DXP851975:DXR852847 EHL851975:EHN852847 ERH851975:ERJ852847 FBD851975:FBF852847 FKZ851975:FLB852847 FUV851975:FUX852847 GER851975:GET852847 GON851975:GOP852847 GYJ851975:GYL852847 HIF851975:HIH852847 HSB851975:HSD852847 IBX851975:IBZ852847 ILT851975:ILV852847 IVP851975:IVR852847 JFL851975:JFN852847 JPH851975:JPJ852847 JZD851975:JZF852847 KIZ851975:KJB852847 KSV851975:KSX852847 LCR851975:LCT852847 LMN851975:LMP852847 LWJ851975:LWL852847 MGF851975:MGH852847 MQB851975:MQD852847 MZX851975:MZZ852847 NJT851975:NJV852847 NTP851975:NTR852847 ODL851975:ODN852847 ONH851975:ONJ852847 OXD851975:OXF852847 PGZ851975:PHB852847 PQV851975:PQX852847 QAR851975:QAT852847 QKN851975:QKP852847 QUJ851975:QUL852847 REF851975:REH852847 ROB851975:ROD852847 RXX851975:RXZ852847 SHT851975:SHV852847 SRP851975:SRR852847 TBL851975:TBN852847 TLH851975:TLJ852847 TVD851975:TVF852847 UEZ851975:UFB852847 UOV851975:UOX852847 UYR851975:UYT852847 VIN851975:VIP852847 VSJ851975:VSL852847 WCF851975:WCH852847 WMB851975:WMD852847 WVX851975:WVZ852847 V917511:X918383 JL917511:JN918383 TH917511:TJ918383 ADD917511:ADF918383 AMZ917511:ANB918383 AWV917511:AWX918383 BGR917511:BGT918383 BQN917511:BQP918383 CAJ917511:CAL918383 CKF917511:CKH918383 CUB917511:CUD918383 DDX917511:DDZ918383 DNT917511:DNV918383 DXP917511:DXR918383 EHL917511:EHN918383 ERH917511:ERJ918383 FBD917511:FBF918383 FKZ917511:FLB918383 FUV917511:FUX918383 GER917511:GET918383 GON917511:GOP918383 GYJ917511:GYL918383 HIF917511:HIH918383 HSB917511:HSD918383 IBX917511:IBZ918383 ILT917511:ILV918383 IVP917511:IVR918383 JFL917511:JFN918383 JPH917511:JPJ918383 JZD917511:JZF918383 KIZ917511:KJB918383 KSV917511:KSX918383 LCR917511:LCT918383 LMN917511:LMP918383 LWJ917511:LWL918383 MGF917511:MGH918383 MQB917511:MQD918383 MZX917511:MZZ918383 NJT917511:NJV918383 NTP917511:NTR918383 ODL917511:ODN918383 ONH917511:ONJ918383 OXD917511:OXF918383 PGZ917511:PHB918383 PQV917511:PQX918383 QAR917511:QAT918383 QKN917511:QKP918383 QUJ917511:QUL918383 REF917511:REH918383 ROB917511:ROD918383 RXX917511:RXZ918383 SHT917511:SHV918383 SRP917511:SRR918383 TBL917511:TBN918383 TLH917511:TLJ918383 TVD917511:TVF918383 UEZ917511:UFB918383 UOV917511:UOX918383 UYR917511:UYT918383 VIN917511:VIP918383 VSJ917511:VSL918383 WCF917511:WCH918383 WMB917511:WMD918383 WVX917511:WVZ918383 V983047:X983919 JL983047:JN983919 TH983047:TJ983919 ADD983047:ADF983919 AMZ983047:ANB983919 AWV983047:AWX983919 BGR983047:BGT983919 BQN983047:BQP983919 CAJ983047:CAL983919 CKF983047:CKH983919 CUB983047:CUD983919 DDX983047:DDZ983919 DNT983047:DNV983919 DXP983047:DXR983919 EHL983047:EHN983919 ERH983047:ERJ983919 FBD983047:FBF983919 FKZ983047:FLB983919 FUV983047:FUX983919 GER983047:GET983919 GON983047:GOP983919 GYJ983047:GYL983919 HIF983047:HIH983919 HSB983047:HSD983919 IBX983047:IBZ983919 ILT983047:ILV983919 IVP983047:IVR983919 JFL983047:JFN983919 JPH983047:JPJ983919 JZD983047:JZF983919 KIZ983047:KJB983919 KSV983047:KSX983919 LCR983047:LCT983919 LMN983047:LMP983919 LWJ983047:LWL983919 MGF983047:MGH983919 MQB983047:MQD983919 MZX983047:MZZ983919 NJT983047:NJV983919 NTP983047:NTR983919 ODL983047:ODN983919 ONH983047:ONJ983919 OXD983047:OXF983919 PGZ983047:PHB983919 PQV983047:PQX983919 QAR983047:QAT983919 QKN983047:QKP983919 QUJ983047:QUL983919 REF983047:REH983919 ROB983047:ROD983919 RXX983047:RXZ983919 SHT983047:SHV983919 SRP983047:SRR983919 TBL983047:TBN983919 TLH983047:TLJ983919 TVD983047:TVF983919 UEZ983047:UFB983919 UOV983047:UOX983919 UYR983047:UYT983919 VIN983047:VIP983919 VSJ983047:VSL983919 WCF983047:WCH983919 WMB983047:WMD983919 WVX983047:WVZ983919 WVM983047:WVM983919 K65543:K66415 JA65543:JA66415 SW65543:SW66415 ACS65543:ACS66415 AMO65543:AMO66415 AWK65543:AWK66415 BGG65543:BGG66415 BQC65543:BQC66415 BZY65543:BZY66415 CJU65543:CJU66415 CTQ65543:CTQ66415 DDM65543:DDM66415 DNI65543:DNI66415 DXE65543:DXE66415 EHA65543:EHA66415 EQW65543:EQW66415 FAS65543:FAS66415 FKO65543:FKO66415 FUK65543:FUK66415 GEG65543:GEG66415 GOC65543:GOC66415 GXY65543:GXY66415 HHU65543:HHU66415 HRQ65543:HRQ66415 IBM65543:IBM66415 ILI65543:ILI66415 IVE65543:IVE66415 JFA65543:JFA66415 JOW65543:JOW66415 JYS65543:JYS66415 KIO65543:KIO66415 KSK65543:KSK66415 LCG65543:LCG66415 LMC65543:LMC66415 LVY65543:LVY66415 MFU65543:MFU66415 MPQ65543:MPQ66415 MZM65543:MZM66415 NJI65543:NJI66415 NTE65543:NTE66415 ODA65543:ODA66415 OMW65543:OMW66415 OWS65543:OWS66415 PGO65543:PGO66415 PQK65543:PQK66415 QAG65543:QAG66415 QKC65543:QKC66415 QTY65543:QTY66415 RDU65543:RDU66415 RNQ65543:RNQ66415 RXM65543:RXM66415 SHI65543:SHI66415 SRE65543:SRE66415 TBA65543:TBA66415 TKW65543:TKW66415 TUS65543:TUS66415 UEO65543:UEO66415 UOK65543:UOK66415 UYG65543:UYG66415 VIC65543:VIC66415 VRY65543:VRY66415 WBU65543:WBU66415 WLQ65543:WLQ66415 WVM65543:WVM66415 K131079:K131951 JA131079:JA131951 SW131079:SW131951 ACS131079:ACS131951 AMO131079:AMO131951 AWK131079:AWK131951 BGG131079:BGG131951 BQC131079:BQC131951 BZY131079:BZY131951 CJU131079:CJU131951 CTQ131079:CTQ131951 DDM131079:DDM131951 DNI131079:DNI131951 DXE131079:DXE131951 EHA131079:EHA131951 EQW131079:EQW131951 FAS131079:FAS131951 FKO131079:FKO131951 FUK131079:FUK131951 GEG131079:GEG131951 GOC131079:GOC131951 GXY131079:GXY131951 HHU131079:HHU131951 HRQ131079:HRQ131951 IBM131079:IBM131951 ILI131079:ILI131951 IVE131079:IVE131951 JFA131079:JFA131951 JOW131079:JOW131951 JYS131079:JYS131951 KIO131079:KIO131951 KSK131079:KSK131951 LCG131079:LCG131951 LMC131079:LMC131951 LVY131079:LVY131951 MFU131079:MFU131951 MPQ131079:MPQ131951 MZM131079:MZM131951 NJI131079:NJI131951 NTE131079:NTE131951 ODA131079:ODA131951 OMW131079:OMW131951 OWS131079:OWS131951 PGO131079:PGO131951 PQK131079:PQK131951 QAG131079:QAG131951 QKC131079:QKC131951 QTY131079:QTY131951 RDU131079:RDU131951 RNQ131079:RNQ131951 RXM131079:RXM131951 SHI131079:SHI131951 SRE131079:SRE131951 TBA131079:TBA131951 TKW131079:TKW131951 TUS131079:TUS131951 UEO131079:UEO131951 UOK131079:UOK131951 UYG131079:UYG131951 VIC131079:VIC131951 VRY131079:VRY131951 WBU131079:WBU131951 WLQ131079:WLQ131951 WVM131079:WVM131951 K196615:K197487 JA196615:JA197487 SW196615:SW197487 ACS196615:ACS197487 AMO196615:AMO197487 AWK196615:AWK197487 BGG196615:BGG197487 BQC196615:BQC197487 BZY196615:BZY197487 CJU196615:CJU197487 CTQ196615:CTQ197487 DDM196615:DDM197487 DNI196615:DNI197487 DXE196615:DXE197487 EHA196615:EHA197487 EQW196615:EQW197487 FAS196615:FAS197487 FKO196615:FKO197487 FUK196615:FUK197487 GEG196615:GEG197487 GOC196615:GOC197487 GXY196615:GXY197487 HHU196615:HHU197487 HRQ196615:HRQ197487 IBM196615:IBM197487 ILI196615:ILI197487 IVE196615:IVE197487 JFA196615:JFA197487 JOW196615:JOW197487 JYS196615:JYS197487 KIO196615:KIO197487 KSK196615:KSK197487 LCG196615:LCG197487 LMC196615:LMC197487 LVY196615:LVY197487 MFU196615:MFU197487 MPQ196615:MPQ197487 MZM196615:MZM197487 NJI196615:NJI197487 NTE196615:NTE197487 ODA196615:ODA197487 OMW196615:OMW197487 OWS196615:OWS197487 PGO196615:PGO197487 PQK196615:PQK197487 QAG196615:QAG197487 QKC196615:QKC197487 QTY196615:QTY197487 RDU196615:RDU197487 RNQ196615:RNQ197487 RXM196615:RXM197487 SHI196615:SHI197487 SRE196615:SRE197487 TBA196615:TBA197487 TKW196615:TKW197487 TUS196615:TUS197487 UEO196615:UEO197487 UOK196615:UOK197487 UYG196615:UYG197487 VIC196615:VIC197487 VRY196615:VRY197487 WBU196615:WBU197487 WLQ196615:WLQ197487 WVM196615:WVM197487 K262151:K263023 JA262151:JA263023 SW262151:SW263023 ACS262151:ACS263023 AMO262151:AMO263023 AWK262151:AWK263023 BGG262151:BGG263023 BQC262151:BQC263023 BZY262151:BZY263023 CJU262151:CJU263023 CTQ262151:CTQ263023 DDM262151:DDM263023 DNI262151:DNI263023 DXE262151:DXE263023 EHA262151:EHA263023 EQW262151:EQW263023 FAS262151:FAS263023 FKO262151:FKO263023 FUK262151:FUK263023 GEG262151:GEG263023 GOC262151:GOC263023 GXY262151:GXY263023 HHU262151:HHU263023 HRQ262151:HRQ263023 IBM262151:IBM263023 ILI262151:ILI263023 IVE262151:IVE263023 JFA262151:JFA263023 JOW262151:JOW263023 JYS262151:JYS263023 KIO262151:KIO263023 KSK262151:KSK263023 LCG262151:LCG263023 LMC262151:LMC263023 LVY262151:LVY263023 MFU262151:MFU263023 MPQ262151:MPQ263023 MZM262151:MZM263023 NJI262151:NJI263023 NTE262151:NTE263023 ODA262151:ODA263023 OMW262151:OMW263023 OWS262151:OWS263023 PGO262151:PGO263023 PQK262151:PQK263023 QAG262151:QAG263023 QKC262151:QKC263023 QTY262151:QTY263023 RDU262151:RDU263023 RNQ262151:RNQ263023 RXM262151:RXM263023 SHI262151:SHI263023 SRE262151:SRE263023 TBA262151:TBA263023 TKW262151:TKW263023 TUS262151:TUS263023 UEO262151:UEO263023 UOK262151:UOK263023 UYG262151:UYG263023 VIC262151:VIC263023 VRY262151:VRY263023 WBU262151:WBU263023 WLQ262151:WLQ263023 WVM262151:WVM263023 K327687:K328559 JA327687:JA328559 SW327687:SW328559 ACS327687:ACS328559 AMO327687:AMO328559 AWK327687:AWK328559 BGG327687:BGG328559 BQC327687:BQC328559 BZY327687:BZY328559 CJU327687:CJU328559 CTQ327687:CTQ328559 DDM327687:DDM328559 DNI327687:DNI328559 DXE327687:DXE328559 EHA327687:EHA328559 EQW327687:EQW328559 FAS327687:FAS328559 FKO327687:FKO328559 FUK327687:FUK328559 GEG327687:GEG328559 GOC327687:GOC328559 GXY327687:GXY328559 HHU327687:HHU328559 HRQ327687:HRQ328559 IBM327687:IBM328559 ILI327687:ILI328559 IVE327687:IVE328559 JFA327687:JFA328559 JOW327687:JOW328559 JYS327687:JYS328559 KIO327687:KIO328559 KSK327687:KSK328559 LCG327687:LCG328559 LMC327687:LMC328559 LVY327687:LVY328559 MFU327687:MFU328559 MPQ327687:MPQ328559 MZM327687:MZM328559 NJI327687:NJI328559 NTE327687:NTE328559 ODA327687:ODA328559 OMW327687:OMW328559 OWS327687:OWS328559 PGO327687:PGO328559 PQK327687:PQK328559 QAG327687:QAG328559 QKC327687:QKC328559 QTY327687:QTY328559 RDU327687:RDU328559 RNQ327687:RNQ328559 RXM327687:RXM328559 SHI327687:SHI328559 SRE327687:SRE328559 TBA327687:TBA328559 TKW327687:TKW328559 TUS327687:TUS328559 UEO327687:UEO328559 UOK327687:UOK328559 UYG327687:UYG328559 VIC327687:VIC328559 VRY327687:VRY328559 WBU327687:WBU328559 WLQ327687:WLQ328559 WVM327687:WVM328559 K393223:K394095 JA393223:JA394095 SW393223:SW394095 ACS393223:ACS394095 AMO393223:AMO394095 AWK393223:AWK394095 BGG393223:BGG394095 BQC393223:BQC394095 BZY393223:BZY394095 CJU393223:CJU394095 CTQ393223:CTQ394095 DDM393223:DDM394095 DNI393223:DNI394095 DXE393223:DXE394095 EHA393223:EHA394095 EQW393223:EQW394095 FAS393223:FAS394095 FKO393223:FKO394095 FUK393223:FUK394095 GEG393223:GEG394095 GOC393223:GOC394095 GXY393223:GXY394095 HHU393223:HHU394095 HRQ393223:HRQ394095 IBM393223:IBM394095 ILI393223:ILI394095 IVE393223:IVE394095 JFA393223:JFA394095 JOW393223:JOW394095 JYS393223:JYS394095 KIO393223:KIO394095 KSK393223:KSK394095 LCG393223:LCG394095 LMC393223:LMC394095 LVY393223:LVY394095 MFU393223:MFU394095 MPQ393223:MPQ394095 MZM393223:MZM394095 NJI393223:NJI394095 NTE393223:NTE394095 ODA393223:ODA394095 OMW393223:OMW394095 OWS393223:OWS394095 PGO393223:PGO394095 PQK393223:PQK394095 QAG393223:QAG394095 QKC393223:QKC394095 QTY393223:QTY394095 RDU393223:RDU394095 RNQ393223:RNQ394095 RXM393223:RXM394095 SHI393223:SHI394095 SRE393223:SRE394095 TBA393223:TBA394095 TKW393223:TKW394095 TUS393223:TUS394095 UEO393223:UEO394095 UOK393223:UOK394095 UYG393223:UYG394095 VIC393223:VIC394095 VRY393223:VRY394095 WBU393223:WBU394095 WLQ393223:WLQ394095 WVM393223:WVM394095 K458759:K459631 JA458759:JA459631 SW458759:SW459631 ACS458759:ACS459631 AMO458759:AMO459631 AWK458759:AWK459631 BGG458759:BGG459631 BQC458759:BQC459631 BZY458759:BZY459631 CJU458759:CJU459631 CTQ458759:CTQ459631 DDM458759:DDM459631 DNI458759:DNI459631 DXE458759:DXE459631 EHA458759:EHA459631 EQW458759:EQW459631 FAS458759:FAS459631 FKO458759:FKO459631 FUK458759:FUK459631 GEG458759:GEG459631 GOC458759:GOC459631 GXY458759:GXY459631 HHU458759:HHU459631 HRQ458759:HRQ459631 IBM458759:IBM459631 ILI458759:ILI459631 IVE458759:IVE459631 JFA458759:JFA459631 JOW458759:JOW459631 JYS458759:JYS459631 KIO458759:KIO459631 KSK458759:KSK459631 LCG458759:LCG459631 LMC458759:LMC459631 LVY458759:LVY459631 MFU458759:MFU459631 MPQ458759:MPQ459631 MZM458759:MZM459631 NJI458759:NJI459631 NTE458759:NTE459631 ODA458759:ODA459631 OMW458759:OMW459631 OWS458759:OWS459631 PGO458759:PGO459631 PQK458759:PQK459631 QAG458759:QAG459631 QKC458759:QKC459631 QTY458759:QTY459631 RDU458759:RDU459631 RNQ458759:RNQ459631 RXM458759:RXM459631 SHI458759:SHI459631 SRE458759:SRE459631 TBA458759:TBA459631 TKW458759:TKW459631 TUS458759:TUS459631 UEO458759:UEO459631 UOK458759:UOK459631 UYG458759:UYG459631 VIC458759:VIC459631 VRY458759:VRY459631 WBU458759:WBU459631 WLQ458759:WLQ459631 WVM458759:WVM459631 K524295:K525167 JA524295:JA525167 SW524295:SW525167 ACS524295:ACS525167 AMO524295:AMO525167 AWK524295:AWK525167 BGG524295:BGG525167 BQC524295:BQC525167 BZY524295:BZY525167 CJU524295:CJU525167 CTQ524295:CTQ525167 DDM524295:DDM525167 DNI524295:DNI525167 DXE524295:DXE525167 EHA524295:EHA525167 EQW524295:EQW525167 FAS524295:FAS525167 FKO524295:FKO525167 FUK524295:FUK525167 GEG524295:GEG525167 GOC524295:GOC525167 GXY524295:GXY525167 HHU524295:HHU525167 HRQ524295:HRQ525167 IBM524295:IBM525167 ILI524295:ILI525167 IVE524295:IVE525167 JFA524295:JFA525167 JOW524295:JOW525167 JYS524295:JYS525167 KIO524295:KIO525167 KSK524295:KSK525167 LCG524295:LCG525167 LMC524295:LMC525167 LVY524295:LVY525167 MFU524295:MFU525167 MPQ524295:MPQ525167 MZM524295:MZM525167 NJI524295:NJI525167 NTE524295:NTE525167 ODA524295:ODA525167 OMW524295:OMW525167 OWS524295:OWS525167 PGO524295:PGO525167 PQK524295:PQK525167 QAG524295:QAG525167 QKC524295:QKC525167 QTY524295:QTY525167 RDU524295:RDU525167 RNQ524295:RNQ525167 RXM524295:RXM525167 SHI524295:SHI525167 SRE524295:SRE525167 TBA524295:TBA525167 TKW524295:TKW525167 TUS524295:TUS525167 UEO524295:UEO525167 UOK524295:UOK525167 UYG524295:UYG525167 VIC524295:VIC525167 VRY524295:VRY525167 WBU524295:WBU525167 WLQ524295:WLQ525167 WVM524295:WVM525167 K589831:K590703 JA589831:JA590703 SW589831:SW590703 ACS589831:ACS590703 AMO589831:AMO590703 AWK589831:AWK590703 BGG589831:BGG590703 BQC589831:BQC590703 BZY589831:BZY590703 CJU589831:CJU590703 CTQ589831:CTQ590703 DDM589831:DDM590703 DNI589831:DNI590703 DXE589831:DXE590703 EHA589831:EHA590703 EQW589831:EQW590703 FAS589831:FAS590703 FKO589831:FKO590703 FUK589831:FUK590703 GEG589831:GEG590703 GOC589831:GOC590703 GXY589831:GXY590703 HHU589831:HHU590703 HRQ589831:HRQ590703 IBM589831:IBM590703 ILI589831:ILI590703 IVE589831:IVE590703 JFA589831:JFA590703 JOW589831:JOW590703 JYS589831:JYS590703 KIO589831:KIO590703 KSK589831:KSK590703 LCG589831:LCG590703 LMC589831:LMC590703 LVY589831:LVY590703 MFU589831:MFU590703 MPQ589831:MPQ590703 MZM589831:MZM590703 NJI589831:NJI590703 NTE589831:NTE590703 ODA589831:ODA590703 OMW589831:OMW590703 OWS589831:OWS590703 PGO589831:PGO590703 PQK589831:PQK590703 QAG589831:QAG590703 QKC589831:QKC590703 QTY589831:QTY590703 RDU589831:RDU590703 RNQ589831:RNQ590703 RXM589831:RXM590703 SHI589831:SHI590703 SRE589831:SRE590703 TBA589831:TBA590703 TKW589831:TKW590703 TUS589831:TUS590703 UEO589831:UEO590703 UOK589831:UOK590703 UYG589831:UYG590703 VIC589831:VIC590703 VRY589831:VRY590703 WBU589831:WBU590703 WLQ589831:WLQ590703 WVM589831:WVM590703 K655367:K656239 JA655367:JA656239 SW655367:SW656239 ACS655367:ACS656239 AMO655367:AMO656239 AWK655367:AWK656239 BGG655367:BGG656239 BQC655367:BQC656239 BZY655367:BZY656239 CJU655367:CJU656239 CTQ655367:CTQ656239 DDM655367:DDM656239 DNI655367:DNI656239 DXE655367:DXE656239 EHA655367:EHA656239 EQW655367:EQW656239 FAS655367:FAS656239 FKO655367:FKO656239 FUK655367:FUK656239 GEG655367:GEG656239 GOC655367:GOC656239 GXY655367:GXY656239 HHU655367:HHU656239 HRQ655367:HRQ656239 IBM655367:IBM656239 ILI655367:ILI656239 IVE655367:IVE656239 JFA655367:JFA656239 JOW655367:JOW656239 JYS655367:JYS656239 KIO655367:KIO656239 KSK655367:KSK656239 LCG655367:LCG656239 LMC655367:LMC656239 LVY655367:LVY656239 MFU655367:MFU656239 MPQ655367:MPQ656239 MZM655367:MZM656239 NJI655367:NJI656239 NTE655367:NTE656239 ODA655367:ODA656239 OMW655367:OMW656239 OWS655367:OWS656239 PGO655367:PGO656239 PQK655367:PQK656239 QAG655367:QAG656239 QKC655367:QKC656239 QTY655367:QTY656239 RDU655367:RDU656239 RNQ655367:RNQ656239 RXM655367:RXM656239 SHI655367:SHI656239 SRE655367:SRE656239 TBA655367:TBA656239 TKW655367:TKW656239 TUS655367:TUS656239 UEO655367:UEO656239 UOK655367:UOK656239 UYG655367:UYG656239 VIC655367:VIC656239 VRY655367:VRY656239 WBU655367:WBU656239 WLQ655367:WLQ656239 WVM655367:WVM656239 K720903:K721775 JA720903:JA721775 SW720903:SW721775 ACS720903:ACS721775 AMO720903:AMO721775 AWK720903:AWK721775 BGG720903:BGG721775 BQC720903:BQC721775 BZY720903:BZY721775 CJU720903:CJU721775 CTQ720903:CTQ721775 DDM720903:DDM721775 DNI720903:DNI721775 DXE720903:DXE721775 EHA720903:EHA721775 EQW720903:EQW721775 FAS720903:FAS721775 FKO720903:FKO721775 FUK720903:FUK721775 GEG720903:GEG721775 GOC720903:GOC721775 GXY720903:GXY721775 HHU720903:HHU721775 HRQ720903:HRQ721775 IBM720903:IBM721775 ILI720903:ILI721775 IVE720903:IVE721775 JFA720903:JFA721775 JOW720903:JOW721775 JYS720903:JYS721775 KIO720903:KIO721775 KSK720903:KSK721775 LCG720903:LCG721775 LMC720903:LMC721775 LVY720903:LVY721775 MFU720903:MFU721775 MPQ720903:MPQ721775 MZM720903:MZM721775 NJI720903:NJI721775 NTE720903:NTE721775 ODA720903:ODA721775 OMW720903:OMW721775 OWS720903:OWS721775 PGO720903:PGO721775 PQK720903:PQK721775 QAG720903:QAG721775 QKC720903:QKC721775 QTY720903:QTY721775 RDU720903:RDU721775 RNQ720903:RNQ721775 RXM720903:RXM721775 SHI720903:SHI721775 SRE720903:SRE721775 TBA720903:TBA721775 TKW720903:TKW721775 TUS720903:TUS721775 UEO720903:UEO721775 UOK720903:UOK721775 UYG720903:UYG721775 VIC720903:VIC721775 VRY720903:VRY721775 WBU720903:WBU721775 WLQ720903:WLQ721775 WVM720903:WVM721775 K786439:K787311 JA786439:JA787311 SW786439:SW787311 ACS786439:ACS787311 AMO786439:AMO787311 AWK786439:AWK787311 BGG786439:BGG787311 BQC786439:BQC787311 BZY786439:BZY787311 CJU786439:CJU787311 CTQ786439:CTQ787311 DDM786439:DDM787311 DNI786439:DNI787311 DXE786439:DXE787311 EHA786439:EHA787311 EQW786439:EQW787311 FAS786439:FAS787311 FKO786439:FKO787311 FUK786439:FUK787311 GEG786439:GEG787311 GOC786439:GOC787311 GXY786439:GXY787311 HHU786439:HHU787311 HRQ786439:HRQ787311 IBM786439:IBM787311 ILI786439:ILI787311 IVE786439:IVE787311 JFA786439:JFA787311 JOW786439:JOW787311 JYS786439:JYS787311 KIO786439:KIO787311 KSK786439:KSK787311 LCG786439:LCG787311 LMC786439:LMC787311 LVY786439:LVY787311 MFU786439:MFU787311 MPQ786439:MPQ787311 MZM786439:MZM787311 NJI786439:NJI787311 NTE786439:NTE787311 ODA786439:ODA787311 OMW786439:OMW787311 OWS786439:OWS787311 PGO786439:PGO787311 PQK786439:PQK787311 QAG786439:QAG787311 QKC786439:QKC787311 QTY786439:QTY787311 RDU786439:RDU787311 RNQ786439:RNQ787311 RXM786439:RXM787311 SHI786439:SHI787311 SRE786439:SRE787311 TBA786439:TBA787311 TKW786439:TKW787311 TUS786439:TUS787311 UEO786439:UEO787311 UOK786439:UOK787311 UYG786439:UYG787311 VIC786439:VIC787311 VRY786439:VRY787311 WBU786439:WBU787311 WLQ786439:WLQ787311 WVM786439:WVM787311 K851975:K852847 JA851975:JA852847 SW851975:SW852847 ACS851975:ACS852847 AMO851975:AMO852847 AWK851975:AWK852847 BGG851975:BGG852847 BQC851975:BQC852847 BZY851975:BZY852847 CJU851975:CJU852847 CTQ851975:CTQ852847 DDM851975:DDM852847 DNI851975:DNI852847 DXE851975:DXE852847 EHA851975:EHA852847 EQW851975:EQW852847 FAS851975:FAS852847 FKO851975:FKO852847 FUK851975:FUK852847 GEG851975:GEG852847 GOC851975:GOC852847 GXY851975:GXY852847 HHU851975:HHU852847 HRQ851975:HRQ852847 IBM851975:IBM852847 ILI851975:ILI852847 IVE851975:IVE852847 JFA851975:JFA852847 JOW851975:JOW852847 JYS851975:JYS852847 KIO851975:KIO852847 KSK851975:KSK852847 LCG851975:LCG852847 LMC851975:LMC852847 LVY851975:LVY852847 MFU851975:MFU852847 MPQ851975:MPQ852847 MZM851975:MZM852847 NJI851975:NJI852847 NTE851975:NTE852847 ODA851975:ODA852847 OMW851975:OMW852847 OWS851975:OWS852847 PGO851975:PGO852847 PQK851975:PQK852847 QAG851975:QAG852847 QKC851975:QKC852847 QTY851975:QTY852847 RDU851975:RDU852847 RNQ851975:RNQ852847 RXM851975:RXM852847 SHI851975:SHI852847 SRE851975:SRE852847 TBA851975:TBA852847 TKW851975:TKW852847 TUS851975:TUS852847 UEO851975:UEO852847 UOK851975:UOK852847 UYG851975:UYG852847 VIC851975:VIC852847 VRY851975:VRY852847 WBU851975:WBU852847 WLQ851975:WLQ852847 WVM851975:WVM852847 K917511:K918383 JA917511:JA918383 SW917511:SW918383 ACS917511:ACS918383 AMO917511:AMO918383 AWK917511:AWK918383 BGG917511:BGG918383 BQC917511:BQC918383 BZY917511:BZY918383 CJU917511:CJU918383 CTQ917511:CTQ918383 DDM917511:DDM918383 DNI917511:DNI918383 DXE917511:DXE918383 EHA917511:EHA918383 EQW917511:EQW918383 FAS917511:FAS918383 FKO917511:FKO918383 FUK917511:FUK918383 GEG917511:GEG918383 GOC917511:GOC918383 GXY917511:GXY918383 HHU917511:HHU918383 HRQ917511:HRQ918383 IBM917511:IBM918383 ILI917511:ILI918383 IVE917511:IVE918383 JFA917511:JFA918383 JOW917511:JOW918383 JYS917511:JYS918383 KIO917511:KIO918383 KSK917511:KSK918383 LCG917511:LCG918383 LMC917511:LMC918383 LVY917511:LVY918383 MFU917511:MFU918383 MPQ917511:MPQ918383 MZM917511:MZM918383 NJI917511:NJI918383 NTE917511:NTE918383 ODA917511:ODA918383 OMW917511:OMW918383 OWS917511:OWS918383 PGO917511:PGO918383 PQK917511:PQK918383 QAG917511:QAG918383 QKC917511:QKC918383 QTY917511:QTY918383 RDU917511:RDU918383 RNQ917511:RNQ918383 RXM917511:RXM918383 SHI917511:SHI918383 SRE917511:SRE918383 TBA917511:TBA918383 TKW917511:TKW918383 TUS917511:TUS918383 UEO917511:UEO918383 UOK917511:UOK918383 UYG917511:UYG918383 VIC917511:VIC918383 VRY917511:VRY918383 WBU917511:WBU918383 WLQ917511:WLQ918383 WVM917511:WVM918383 K983047:K983919 JA983047:JA983919 SW983047:SW983919 ACS983047:ACS983919 AMO983047:AMO983919 AWK983047:AWK983919 BGG983047:BGG983919 BQC983047:BQC983919 BZY983047:BZY983919 CJU983047:CJU983919 CTQ983047:CTQ983919 DDM983047:DDM983919 DNI983047:DNI983919 DXE983047:DXE983919 EHA983047:EHA983919 EQW983047:EQW983919 FAS983047:FAS983919 FKO983047:FKO983919 FUK983047:FUK983919 GEG983047:GEG983919 GOC983047:GOC983919 GXY983047:GXY983919 HHU983047:HHU983919 HRQ983047:HRQ983919 IBM983047:IBM983919 ILI983047:ILI983919 IVE983047:IVE983919 JFA983047:JFA983919 JOW983047:JOW983919 JYS983047:JYS983919 KIO983047:KIO983919 KSK983047:KSK983919 LCG983047:LCG983919 LMC983047:LMC983919 LVY983047:LVY983919 MFU983047:MFU983919 MPQ983047:MPQ983919 MZM983047:MZM983919 NJI983047:NJI983919 NTE983047:NTE983919 ODA983047:ODA983919 OMW983047:OMW983919 OWS983047:OWS983919 PGO983047:PGO983919 PQK983047:PQK983919 QAG983047:QAG983919 QKC983047:QKC983919 QTY983047:QTY983919 RDU983047:RDU983919 RNQ983047:RNQ983919 RXM983047:RXM983919 SHI983047:SHI983919 SRE983047:SRE983919 TBA983047:TBA983919 TKW983047:TKW983919 TUS983047:TUS983919 UEO983047:UEO983919 UOK983047:UOK983919 UYG983047:UYG983919 VIC983047:VIC983919 VRY983047:VRY983919 WBU983047:WBU983919 WLQ983047:WLQ983919 WLQ85:WLQ879 WBU85:WBU879 VRY85:VRY879 VIC85:VIC879 UYG85:UYG879 UOK85:UOK879 UEO85:UEO879 TUS85:TUS879 TKW85:TKW879 TBA85:TBA879 SRE85:SRE879 SHI85:SHI879 RXM85:RXM879 RNQ85:RNQ879 RDU85:RDU879 QTY85:QTY879 QKC85:QKC879 QAG85:QAG879 PQK85:PQK879 PGO85:PGO879 OWS85:OWS879 OMW85:OMW879 ODA85:ODA879 NTE85:NTE879 NJI85:NJI879 MZM85:MZM879 MPQ85:MPQ879 MFU85:MFU879 LVY85:LVY879 LMC85:LMC879 LCG85:LCG879 KSK85:KSK879 KIO85:KIO879 JYS85:JYS879 JOW85:JOW879 JFA85:JFA879 IVE85:IVE879 ILI85:ILI879 IBM85:IBM879 HRQ85:HRQ879 HHU85:HHU879 GXY85:GXY879 GOC85:GOC879 GEG85:GEG879 FUK85:FUK879 FKO85:FKO879 FAS85:FAS879 EQW85:EQW879 EHA85:EHA879 DXE85:DXE879 DNI85:DNI879 DDM85:DDM879 CTQ85:CTQ879 CJU85:CJU879 BZY85:BZY879 BQC85:BQC879 BGG85:BGG879 AWK85:AWK879 AMO85:AMO879 ACS85:ACS879 SW85:SW879 JA85:JA879 WVX85:WVZ879 WMB85:WMD879 WCF85:WCH879 VSJ85:VSL879 VIN85:VIP879 UYR85:UYT879 UOV85:UOX879 UEZ85:UFB879 TVD85:TVF879 TLH85:TLJ879 TBL85:TBN879 SRP85:SRR879 SHT85:SHV879 RXX85:RXZ879 ROB85:ROD879 REF85:REH879 QUJ85:QUL879 QKN85:QKP879 QAR85:QAT879 PQV85:PQX879 PGZ85:PHB879 OXD85:OXF879 ONH85:ONJ879 ODL85:ODN879 NTP85:NTR879 NJT85:NJV879 MZX85:MZZ879 MQB85:MQD879 MGF85:MGH879 LWJ85:LWL879 LMN85:LMP879 LCR85:LCT879 KSV85:KSX879 KIZ85:KJB879 JZD85:JZF879 JPH85:JPJ879 JFL85:JFN879 IVP85:IVR879 ILT85:ILV879 IBX85:IBZ879 HSB85:HSD879 HIF85:HIH879 GYJ85:GYL879 GON85:GOP879 GER85:GET879 FUV85:FUX879 FKZ85:FLB879 FBD85:FBF879 ERH85:ERJ879 EHL85:EHN879 DXP85:DXR879 DNT85:DNV879 DDX85:DDZ879 CUB85:CUD879 CKF85:CKH879 CAJ85:CAL879 BQN85:BQP879 BGR85:BGT879 AWV85:AWX879 AMZ85:ANB879 ADD85:ADF879 TH85:TJ879 JL85:JN879 WVM85:WVM879 V85:X879 K85:K879 WLQ75 WBU75 VRY75 VIC75 UYG75 UOK75 UEO75 TUS75 TKW75 TBA75 SRE75 SHI75 RXM75 RNQ75 RDU75 QTY75 QKC75 QAG75 PQK75 PGO75 OWS75 OMW75 ODA75 NTE75 NJI75 MZM75 MPQ75 MFU75 LVY75 LMC75 LCG75 KSK75 KIO75 JYS75 JOW75 JFA75 IVE75 ILI75 IBM75 HRQ75 HHU75 GXY75 GOC75 GEG75 FUK75 FKO75 FAS75 EQW75 EHA75 DXE75 DNI75 DDM75 CTQ75 CJU75 BZY75 BQC75 BGG75 AWK75 AMO75 ACS75 SW75 JA75 WVX75:WVZ75 WMB75:WMD75 WCF75:WCH75 VSJ75:VSL75 VIN75:VIP75 UYR75:UYT75 UOV75:UOX75 UEZ75:UFB75 TVD75:TVF75 TLH75:TLJ75 TBL75:TBN75 SRP75:SRR75 SHT75:SHV75 RXX75:RXZ75 ROB75:ROD75 REF75:REH75 QUJ75:QUL75 QKN75:QKP75 QAR75:QAT75 PQV75:PQX75 PGZ75:PHB75 OXD75:OXF75 ONH75:ONJ75 ODL75:ODN75 NTP75:NTR75 NJT75:NJV75 MZX75:MZZ75 MQB75:MQD75 MGF75:MGH75 LWJ75:LWL75 LMN75:LMP75 LCR75:LCT75 KSV75:KSX75 KIZ75:KJB75 JZD75:JZF75 JPH75:JPJ75 JFL75:JFN75 IVP75:IVR75 ILT75:ILV75 IBX75:IBZ75 HSB75:HSD75 HIF75:HIH75 GYJ75:GYL75 GON75:GOP75 GER75:GET75 FUV75:FUX75 FKZ75:FLB75 FBD75:FBF75 ERH75:ERJ75 EHL75:EHN75 DXP75:DXR75 DNT75:DNV75 DDX75:DDZ75 CUB75:CUD75 CKF75:CKH75 CAJ75:CAL75 BQN75:BQP75 BGR75:BGT75 AWV75:AWX75 AMZ75:ANB75 ADD75:ADF75 TH75:TJ75 JL75:JN75 WVM75 K8:K9 V8:X9 V10:V11 V14:V15 V12:X13 K12:K13 K56:K75 K29:K43 JG51:JG55 JG44:JG48 WWD51:WWF55 WWD44:WWF48 WMH51:WMJ55 WMH44:WMJ48 WCL51:WCN55 WCL44:WCN48 VSP51:VSR55 VSP44:VSR48 VIT51:VIV55 VIT44:VIV48 UYX51:UYZ55 UYX44:UYZ48 UPB51:UPD55 UPB44:UPD48 UFF51:UFH55 UFF44:UFH48 TVJ51:TVL55 TVJ44:TVL48 TLN51:TLP55 TLN44:TLP48 TBR51:TBT55 TBR44:TBT48 SRV51:SRX55 SRV44:SRX48 SHZ51:SIB55 SHZ44:SIB48 RYD51:RYF55 RYD44:RYF48 ROH51:ROJ55 ROH44:ROJ48 REL51:REN55 REL44:REN48 QUP51:QUR55 QUP44:QUR48 QKT51:QKV55 QKT44:QKV48 QAX51:QAZ55 QAX44:QAZ48 PRB51:PRD55 PRB44:PRD48 PHF51:PHH55 PHF44:PHH48 OXJ51:OXL55 OXJ44:OXL48 ONN51:ONP55 ONN44:ONP48 ODR51:ODT55 ODR44:ODT48 NTV51:NTX55 NTV44:NTX48 NJZ51:NKB55 NJZ44:NKB48 NAD51:NAF55 NAD44:NAF48 MQH51:MQJ55 MQH44:MQJ48 MGL51:MGN55 MGL44:MGN48 LWP51:LWR55 LWP44:LWR48 LMT51:LMV55 LMT44:LMV48 LCX51:LCZ55 LCX44:LCZ48 KTB51:KTD55 KTB44:KTD48 KJF51:KJH55 KJF44:KJH48 JZJ51:JZL55 JZJ44:JZL48 JPN51:JPP55 JPN44:JPP48 JFR51:JFT55 JFR44:JFT48 IVV51:IVX55 IVV44:IVX48 ILZ51:IMB55 ILZ44:IMB48 ICD51:ICF55 ICD44:ICF48 HSH51:HSJ55 HSH44:HSJ48 HIL51:HIN55 HIL44:HIN48 GYP51:GYR55 GYP44:GYR48 GOT51:GOV55 GOT44:GOV48 GEX51:GEZ55 GEX44:GEZ48 FVB51:FVD55 FVB44:FVD48 FLF51:FLH55 FLF44:FLH48 FBJ51:FBL55 FBJ44:FBL48 ERN51:ERP55 ERN44:ERP48 EHR51:EHT55 EHR44:EHT48 DXV51:DXX55 DXV44:DXX48 DNZ51:DOB55 DNZ44:DOB48 DED51:DEF55 DED44:DEF48 CUH51:CUJ55 CUH44:CUJ48 CKL51:CKN55 CKL44:CKN48 CAP51:CAR55 CAP44:CAR48 BQT51:BQV55 BQT44:BQV48 BGX51:BGZ55 BGX44:BGZ48 AXB51:AXD55 AXB44:AXD48 ANF51:ANH55 ANF44:ANH48 ADJ51:ADL55 ADJ44:ADL48 TN51:TP55 TN44:TP48 JR51:JT55 JR44:JT48 WVS51:WVS55 WVS44:WVS48 WLW51:WLW55 WLW44:WLW48 WCA51:WCA55 WCA44:WCA48 VSE51:VSE55 VSE44:VSE48 VII51:VII55 VII44:VII48 UYM51:UYM55 UYM44:UYM48 UOQ51:UOQ55 UOQ44:UOQ48 UEU51:UEU55 UEU44:UEU48 TUY51:TUY55 TUY44:TUY48 TLC51:TLC55 TLC44:TLC48 TBG51:TBG55 TBG44:TBG48 SRK51:SRK55 SRK44:SRK48 SHO51:SHO55 SHO44:SHO48 RXS51:RXS55 RXS44:RXS48 RNW51:RNW55 RNW44:RNW48 REA51:REA55 REA44:REA48 QUE51:QUE55 QUE44:QUE48 QKI51:QKI55 QKI44:QKI48 QAM51:QAM55 QAM44:QAM48 PQQ51:PQQ55 PQQ44:PQQ48 PGU51:PGU55 PGU44:PGU48 OWY51:OWY55 OWY44:OWY48 ONC51:ONC55 ONC44:ONC48 ODG51:ODG55 ODG44:ODG48 NTK51:NTK55 NTK44:NTK48 NJO51:NJO55 NJO44:NJO48 MZS51:MZS55 MZS44:MZS48 MPW51:MPW55 MPW44:MPW48 MGA51:MGA55 MGA44:MGA48 LWE51:LWE55 LWE44:LWE48 LMI51:LMI55 LMI44:LMI48 LCM51:LCM55 LCM44:LCM48 KSQ51:KSQ55 KSQ44:KSQ48 KIU51:KIU55 KIU44:KIU48 JYY51:JYY55 JYY44:JYY48 JPC51:JPC55 JPC44:JPC48 JFG51:JFG55 JFG44:JFG48 IVK51:IVK55 IVK44:IVK48 ILO51:ILO55 ILO44:ILO48 IBS51:IBS55 IBS44:IBS48 HRW51:HRW55 HRW44:HRW48 HIA51:HIA55 HIA44:HIA48 GYE51:GYE55 GYE44:GYE48 GOI51:GOI55 GOI44:GOI48 GEM51:GEM55 GEM44:GEM48 FUQ51:FUQ55 FUQ44:FUQ48 FKU51:FKU55 FKU44:FKU48 FAY51:FAY55 FAY44:FAY48 ERC51:ERC55 ERC44:ERC48 EHG51:EHG55 EHG44:EHG48 DXK51:DXK55 DXK44:DXK48 DNO51:DNO55 DNO44:DNO48 DDS51:DDS55 DDS44:DDS48 CTW51:CTW55 CTW44:CTW48 CKA51:CKA55 CKA44:CKA48 CAE51:CAE55 CAE44:CAE48 BQI51:BQI55 BQI44:BQI48 BGM51:BGM55 BGM44:BGM48 AWQ51:AWQ55 AWQ44:AWQ48 AMU51:AMU55 AMU44:AMU48 ACY51:ACY55 ACY44:ACY48 TC51:TC55 TC44:TC48 V51:X75 V29:X48 V16:X26 K16:K26 JL8:JN26 TH8:TJ26 ADD8:ADF26 AMZ8:ANB26 AWV8:AWX26 BGR8:BGT26 BQN8:BQP26 CAJ8:CAL26 CKF8:CKH26 CUB8:CUD26 DDX8:DDZ26 DNT8:DNV26 DXP8:DXR26 EHL8:EHN26 ERH8:ERJ26 FBD8:FBF26 FKZ8:FLB26 FUV8:FUX26 GER8:GET26 GON8:GOP26 GYJ8:GYL26 HIF8:HIH26 HSB8:HSD26 IBX8:IBZ26 ILT8:ILV26 IVP8:IVR26 JFL8:JFN26 JPH8:JPJ26 JZD8:JZF26 KIZ8:KJB26 KSV8:KSX26 LCR8:LCT26 LMN8:LMP26 LWJ8:LWL26 MGF8:MGH26 MQB8:MQD26 MZX8:MZZ26 NJT8:NJV26 NTP8:NTR26 ODL8:ODN26 ONH8:ONJ26 OXD8:OXF26 PGZ8:PHB26 PQV8:PQX26 QAR8:QAT26 QKN8:QKP26 QUJ8:QUL26 REF8:REH26 ROB8:ROD26 RXX8:RXZ26 SHT8:SHV26 SRP8:SRR26 TBL8:TBN26 TLH8:TLJ26 TVD8:TVF26 UEZ8:UFB26 UOV8:UOX26 UYR8:UYT26 VIN8:VIP26 VSJ8:VSL26 WCF8:WCH26 WMB8:WMD26 WVX8:WVZ26 JA8:JA26 SW8:SW26 ACS8:ACS26 AMO8:AMO26 AWK8:AWK26 BGG8:BGG26 BQC8:BQC26 BZY8:BZY26 CJU8:CJU26 CTQ8:CTQ26 DDM8:DDM26 DNI8:DNI26 DXE8:DXE26 EHA8:EHA26 EQW8:EQW26 FAS8:FAS26 FKO8:FKO26 FUK8:FUK26 GEG8:GEG26 GOC8:GOC26 GXY8:GXY26 HHU8:HHU26 HRQ8:HRQ26 IBM8:IBM26 ILI8:ILI26 IVE8:IVE26 JFA8:JFA26 JOW8:JOW26 JYS8:JYS26 KIO8:KIO26 KSK8:KSK26 LCG8:LCG26 LMC8:LMC26 LVY8:LVY26 MFU8:MFU26 MPQ8:MPQ26 MZM8:MZM26 NJI8:NJI26 NTE8:NTE26 ODA8:ODA26 OMW8:OMW26 OWS8:OWS26 PGO8:PGO26 PQK8:PQK26 QAG8:QAG26 QKC8:QKC26 QTY8:QTY26 RDU8:RDU26 RNQ8:RNQ26 RXM8:RXM26 SHI8:SHI26 SRE8:SRE26 TBA8:TBA26 TKW8:TKW26 TUS8:TUS26 UEO8:UEO26 UOK8:UOK26 UYG8:UYG26 VIC8:VIC26 VRY8:VRY26 WBU8:WBU26 WLQ8:WLQ26 WVM8:WVM26">
      <formula1>0</formula1>
      <formula2>100</formula2>
    </dataValidation>
    <dataValidation type="custom" allowBlank="1" showInputMessage="1" showErrorMessage="1" sqref="WWE983047:WWE983919 AC65543:AC66415 JS65543:JS66415 TO65543:TO66415 ADK65543:ADK66415 ANG65543:ANG66415 AXC65543:AXC66415 BGY65543:BGY66415 BQU65543:BQU66415 CAQ65543:CAQ66415 CKM65543:CKM66415 CUI65543:CUI66415 DEE65543:DEE66415 DOA65543:DOA66415 DXW65543:DXW66415 EHS65543:EHS66415 ERO65543:ERO66415 FBK65543:FBK66415 FLG65543:FLG66415 FVC65543:FVC66415 GEY65543:GEY66415 GOU65543:GOU66415 GYQ65543:GYQ66415 HIM65543:HIM66415 HSI65543:HSI66415 ICE65543:ICE66415 IMA65543:IMA66415 IVW65543:IVW66415 JFS65543:JFS66415 JPO65543:JPO66415 JZK65543:JZK66415 KJG65543:KJG66415 KTC65543:KTC66415 LCY65543:LCY66415 LMU65543:LMU66415 LWQ65543:LWQ66415 MGM65543:MGM66415 MQI65543:MQI66415 NAE65543:NAE66415 NKA65543:NKA66415 NTW65543:NTW66415 ODS65543:ODS66415 ONO65543:ONO66415 OXK65543:OXK66415 PHG65543:PHG66415 PRC65543:PRC66415 QAY65543:QAY66415 QKU65543:QKU66415 QUQ65543:QUQ66415 REM65543:REM66415 ROI65543:ROI66415 RYE65543:RYE66415 SIA65543:SIA66415 SRW65543:SRW66415 TBS65543:TBS66415 TLO65543:TLO66415 TVK65543:TVK66415 UFG65543:UFG66415 UPC65543:UPC66415 UYY65543:UYY66415 VIU65543:VIU66415 VSQ65543:VSQ66415 WCM65543:WCM66415 WMI65543:WMI66415 WWE65543:WWE66415 AC131079:AC131951 JS131079:JS131951 TO131079:TO131951 ADK131079:ADK131951 ANG131079:ANG131951 AXC131079:AXC131951 BGY131079:BGY131951 BQU131079:BQU131951 CAQ131079:CAQ131951 CKM131079:CKM131951 CUI131079:CUI131951 DEE131079:DEE131951 DOA131079:DOA131951 DXW131079:DXW131951 EHS131079:EHS131951 ERO131079:ERO131951 FBK131079:FBK131951 FLG131079:FLG131951 FVC131079:FVC131951 GEY131079:GEY131951 GOU131079:GOU131951 GYQ131079:GYQ131951 HIM131079:HIM131951 HSI131079:HSI131951 ICE131079:ICE131951 IMA131079:IMA131951 IVW131079:IVW131951 JFS131079:JFS131951 JPO131079:JPO131951 JZK131079:JZK131951 KJG131079:KJG131951 KTC131079:KTC131951 LCY131079:LCY131951 LMU131079:LMU131951 LWQ131079:LWQ131951 MGM131079:MGM131951 MQI131079:MQI131951 NAE131079:NAE131951 NKA131079:NKA131951 NTW131079:NTW131951 ODS131079:ODS131951 ONO131079:ONO131951 OXK131079:OXK131951 PHG131079:PHG131951 PRC131079:PRC131951 QAY131079:QAY131951 QKU131079:QKU131951 QUQ131079:QUQ131951 REM131079:REM131951 ROI131079:ROI131951 RYE131079:RYE131951 SIA131079:SIA131951 SRW131079:SRW131951 TBS131079:TBS131951 TLO131079:TLO131951 TVK131079:TVK131951 UFG131079:UFG131951 UPC131079:UPC131951 UYY131079:UYY131951 VIU131079:VIU131951 VSQ131079:VSQ131951 WCM131079:WCM131951 WMI131079:WMI131951 WWE131079:WWE131951 AC196615:AC197487 JS196615:JS197487 TO196615:TO197487 ADK196615:ADK197487 ANG196615:ANG197487 AXC196615:AXC197487 BGY196615:BGY197487 BQU196615:BQU197487 CAQ196615:CAQ197487 CKM196615:CKM197487 CUI196615:CUI197487 DEE196615:DEE197487 DOA196615:DOA197487 DXW196615:DXW197487 EHS196615:EHS197487 ERO196615:ERO197487 FBK196615:FBK197487 FLG196615:FLG197487 FVC196615:FVC197487 GEY196615:GEY197487 GOU196615:GOU197487 GYQ196615:GYQ197487 HIM196615:HIM197487 HSI196615:HSI197487 ICE196615:ICE197487 IMA196615:IMA197487 IVW196615:IVW197487 JFS196615:JFS197487 JPO196615:JPO197487 JZK196615:JZK197487 KJG196615:KJG197487 KTC196615:KTC197487 LCY196615:LCY197487 LMU196615:LMU197487 LWQ196615:LWQ197487 MGM196615:MGM197487 MQI196615:MQI197487 NAE196615:NAE197487 NKA196615:NKA197487 NTW196615:NTW197487 ODS196615:ODS197487 ONO196615:ONO197487 OXK196615:OXK197487 PHG196615:PHG197487 PRC196615:PRC197487 QAY196615:QAY197487 QKU196615:QKU197487 QUQ196615:QUQ197487 REM196615:REM197487 ROI196615:ROI197487 RYE196615:RYE197487 SIA196615:SIA197487 SRW196615:SRW197487 TBS196615:TBS197487 TLO196615:TLO197487 TVK196615:TVK197487 UFG196615:UFG197487 UPC196615:UPC197487 UYY196615:UYY197487 VIU196615:VIU197487 VSQ196615:VSQ197487 WCM196615:WCM197487 WMI196615:WMI197487 WWE196615:WWE197487 AC262151:AC263023 JS262151:JS263023 TO262151:TO263023 ADK262151:ADK263023 ANG262151:ANG263023 AXC262151:AXC263023 BGY262151:BGY263023 BQU262151:BQU263023 CAQ262151:CAQ263023 CKM262151:CKM263023 CUI262151:CUI263023 DEE262151:DEE263023 DOA262151:DOA263023 DXW262151:DXW263023 EHS262151:EHS263023 ERO262151:ERO263023 FBK262151:FBK263023 FLG262151:FLG263023 FVC262151:FVC263023 GEY262151:GEY263023 GOU262151:GOU263023 GYQ262151:GYQ263023 HIM262151:HIM263023 HSI262151:HSI263023 ICE262151:ICE263023 IMA262151:IMA263023 IVW262151:IVW263023 JFS262151:JFS263023 JPO262151:JPO263023 JZK262151:JZK263023 KJG262151:KJG263023 KTC262151:KTC263023 LCY262151:LCY263023 LMU262151:LMU263023 LWQ262151:LWQ263023 MGM262151:MGM263023 MQI262151:MQI263023 NAE262151:NAE263023 NKA262151:NKA263023 NTW262151:NTW263023 ODS262151:ODS263023 ONO262151:ONO263023 OXK262151:OXK263023 PHG262151:PHG263023 PRC262151:PRC263023 QAY262151:QAY263023 QKU262151:QKU263023 QUQ262151:QUQ263023 REM262151:REM263023 ROI262151:ROI263023 RYE262151:RYE263023 SIA262151:SIA263023 SRW262151:SRW263023 TBS262151:TBS263023 TLO262151:TLO263023 TVK262151:TVK263023 UFG262151:UFG263023 UPC262151:UPC263023 UYY262151:UYY263023 VIU262151:VIU263023 VSQ262151:VSQ263023 WCM262151:WCM263023 WMI262151:WMI263023 WWE262151:WWE263023 AC327687:AC328559 JS327687:JS328559 TO327687:TO328559 ADK327687:ADK328559 ANG327687:ANG328559 AXC327687:AXC328559 BGY327687:BGY328559 BQU327687:BQU328559 CAQ327687:CAQ328559 CKM327687:CKM328559 CUI327687:CUI328559 DEE327687:DEE328559 DOA327687:DOA328559 DXW327687:DXW328559 EHS327687:EHS328559 ERO327687:ERO328559 FBK327687:FBK328559 FLG327687:FLG328559 FVC327687:FVC328559 GEY327687:GEY328559 GOU327687:GOU328559 GYQ327687:GYQ328559 HIM327687:HIM328559 HSI327687:HSI328559 ICE327687:ICE328559 IMA327687:IMA328559 IVW327687:IVW328559 JFS327687:JFS328559 JPO327687:JPO328559 JZK327687:JZK328559 KJG327687:KJG328559 KTC327687:KTC328559 LCY327687:LCY328559 LMU327687:LMU328559 LWQ327687:LWQ328559 MGM327687:MGM328559 MQI327687:MQI328559 NAE327687:NAE328559 NKA327687:NKA328559 NTW327687:NTW328559 ODS327687:ODS328559 ONO327687:ONO328559 OXK327687:OXK328559 PHG327687:PHG328559 PRC327687:PRC328559 QAY327687:QAY328559 QKU327687:QKU328559 QUQ327687:QUQ328559 REM327687:REM328559 ROI327687:ROI328559 RYE327687:RYE328559 SIA327687:SIA328559 SRW327687:SRW328559 TBS327687:TBS328559 TLO327687:TLO328559 TVK327687:TVK328559 UFG327687:UFG328559 UPC327687:UPC328559 UYY327687:UYY328559 VIU327687:VIU328559 VSQ327687:VSQ328559 WCM327687:WCM328559 WMI327687:WMI328559 WWE327687:WWE328559 AC393223:AC394095 JS393223:JS394095 TO393223:TO394095 ADK393223:ADK394095 ANG393223:ANG394095 AXC393223:AXC394095 BGY393223:BGY394095 BQU393223:BQU394095 CAQ393223:CAQ394095 CKM393223:CKM394095 CUI393223:CUI394095 DEE393223:DEE394095 DOA393223:DOA394095 DXW393223:DXW394095 EHS393223:EHS394095 ERO393223:ERO394095 FBK393223:FBK394095 FLG393223:FLG394095 FVC393223:FVC394095 GEY393223:GEY394095 GOU393223:GOU394095 GYQ393223:GYQ394095 HIM393223:HIM394095 HSI393223:HSI394095 ICE393223:ICE394095 IMA393223:IMA394095 IVW393223:IVW394095 JFS393223:JFS394095 JPO393223:JPO394095 JZK393223:JZK394095 KJG393223:KJG394095 KTC393223:KTC394095 LCY393223:LCY394095 LMU393223:LMU394095 LWQ393223:LWQ394095 MGM393223:MGM394095 MQI393223:MQI394095 NAE393223:NAE394095 NKA393223:NKA394095 NTW393223:NTW394095 ODS393223:ODS394095 ONO393223:ONO394095 OXK393223:OXK394095 PHG393223:PHG394095 PRC393223:PRC394095 QAY393223:QAY394095 QKU393223:QKU394095 QUQ393223:QUQ394095 REM393223:REM394095 ROI393223:ROI394095 RYE393223:RYE394095 SIA393223:SIA394095 SRW393223:SRW394095 TBS393223:TBS394095 TLO393223:TLO394095 TVK393223:TVK394095 UFG393223:UFG394095 UPC393223:UPC394095 UYY393223:UYY394095 VIU393223:VIU394095 VSQ393223:VSQ394095 WCM393223:WCM394095 WMI393223:WMI394095 WWE393223:WWE394095 AC458759:AC459631 JS458759:JS459631 TO458759:TO459631 ADK458759:ADK459631 ANG458759:ANG459631 AXC458759:AXC459631 BGY458759:BGY459631 BQU458759:BQU459631 CAQ458759:CAQ459631 CKM458759:CKM459631 CUI458759:CUI459631 DEE458759:DEE459631 DOA458759:DOA459631 DXW458759:DXW459631 EHS458759:EHS459631 ERO458759:ERO459631 FBK458759:FBK459631 FLG458759:FLG459631 FVC458759:FVC459631 GEY458759:GEY459631 GOU458759:GOU459631 GYQ458759:GYQ459631 HIM458759:HIM459631 HSI458759:HSI459631 ICE458759:ICE459631 IMA458759:IMA459631 IVW458759:IVW459631 JFS458759:JFS459631 JPO458759:JPO459631 JZK458759:JZK459631 KJG458759:KJG459631 KTC458759:KTC459631 LCY458759:LCY459631 LMU458759:LMU459631 LWQ458759:LWQ459631 MGM458759:MGM459631 MQI458759:MQI459631 NAE458759:NAE459631 NKA458759:NKA459631 NTW458759:NTW459631 ODS458759:ODS459631 ONO458759:ONO459631 OXK458759:OXK459631 PHG458759:PHG459631 PRC458759:PRC459631 QAY458759:QAY459631 QKU458759:QKU459631 QUQ458759:QUQ459631 REM458759:REM459631 ROI458759:ROI459631 RYE458759:RYE459631 SIA458759:SIA459631 SRW458759:SRW459631 TBS458759:TBS459631 TLO458759:TLO459631 TVK458759:TVK459631 UFG458759:UFG459631 UPC458759:UPC459631 UYY458759:UYY459631 VIU458759:VIU459631 VSQ458759:VSQ459631 WCM458759:WCM459631 WMI458759:WMI459631 WWE458759:WWE459631 AC524295:AC525167 JS524295:JS525167 TO524295:TO525167 ADK524295:ADK525167 ANG524295:ANG525167 AXC524295:AXC525167 BGY524295:BGY525167 BQU524295:BQU525167 CAQ524295:CAQ525167 CKM524295:CKM525167 CUI524295:CUI525167 DEE524295:DEE525167 DOA524295:DOA525167 DXW524295:DXW525167 EHS524295:EHS525167 ERO524295:ERO525167 FBK524295:FBK525167 FLG524295:FLG525167 FVC524295:FVC525167 GEY524295:GEY525167 GOU524295:GOU525167 GYQ524295:GYQ525167 HIM524295:HIM525167 HSI524295:HSI525167 ICE524295:ICE525167 IMA524295:IMA525167 IVW524295:IVW525167 JFS524295:JFS525167 JPO524295:JPO525167 JZK524295:JZK525167 KJG524295:KJG525167 KTC524295:KTC525167 LCY524295:LCY525167 LMU524295:LMU525167 LWQ524295:LWQ525167 MGM524295:MGM525167 MQI524295:MQI525167 NAE524295:NAE525167 NKA524295:NKA525167 NTW524295:NTW525167 ODS524295:ODS525167 ONO524295:ONO525167 OXK524295:OXK525167 PHG524295:PHG525167 PRC524295:PRC525167 QAY524295:QAY525167 QKU524295:QKU525167 QUQ524295:QUQ525167 REM524295:REM525167 ROI524295:ROI525167 RYE524295:RYE525167 SIA524295:SIA525167 SRW524295:SRW525167 TBS524295:TBS525167 TLO524295:TLO525167 TVK524295:TVK525167 UFG524295:UFG525167 UPC524295:UPC525167 UYY524295:UYY525167 VIU524295:VIU525167 VSQ524295:VSQ525167 WCM524295:WCM525167 WMI524295:WMI525167 WWE524295:WWE525167 AC589831:AC590703 JS589831:JS590703 TO589831:TO590703 ADK589831:ADK590703 ANG589831:ANG590703 AXC589831:AXC590703 BGY589831:BGY590703 BQU589831:BQU590703 CAQ589831:CAQ590703 CKM589831:CKM590703 CUI589831:CUI590703 DEE589831:DEE590703 DOA589831:DOA590703 DXW589831:DXW590703 EHS589831:EHS590703 ERO589831:ERO590703 FBK589831:FBK590703 FLG589831:FLG590703 FVC589831:FVC590703 GEY589831:GEY590703 GOU589831:GOU590703 GYQ589831:GYQ590703 HIM589831:HIM590703 HSI589831:HSI590703 ICE589831:ICE590703 IMA589831:IMA590703 IVW589831:IVW590703 JFS589831:JFS590703 JPO589831:JPO590703 JZK589831:JZK590703 KJG589831:KJG590703 KTC589831:KTC590703 LCY589831:LCY590703 LMU589831:LMU590703 LWQ589831:LWQ590703 MGM589831:MGM590703 MQI589831:MQI590703 NAE589831:NAE590703 NKA589831:NKA590703 NTW589831:NTW590703 ODS589831:ODS590703 ONO589831:ONO590703 OXK589831:OXK590703 PHG589831:PHG590703 PRC589831:PRC590703 QAY589831:QAY590703 QKU589831:QKU590703 QUQ589831:QUQ590703 REM589831:REM590703 ROI589831:ROI590703 RYE589831:RYE590703 SIA589831:SIA590703 SRW589831:SRW590703 TBS589831:TBS590703 TLO589831:TLO590703 TVK589831:TVK590703 UFG589831:UFG590703 UPC589831:UPC590703 UYY589831:UYY590703 VIU589831:VIU590703 VSQ589831:VSQ590703 WCM589831:WCM590703 WMI589831:WMI590703 WWE589831:WWE590703 AC655367:AC656239 JS655367:JS656239 TO655367:TO656239 ADK655367:ADK656239 ANG655367:ANG656239 AXC655367:AXC656239 BGY655367:BGY656239 BQU655367:BQU656239 CAQ655367:CAQ656239 CKM655367:CKM656239 CUI655367:CUI656239 DEE655367:DEE656239 DOA655367:DOA656239 DXW655367:DXW656239 EHS655367:EHS656239 ERO655367:ERO656239 FBK655367:FBK656239 FLG655367:FLG656239 FVC655367:FVC656239 GEY655367:GEY656239 GOU655367:GOU656239 GYQ655367:GYQ656239 HIM655367:HIM656239 HSI655367:HSI656239 ICE655367:ICE656239 IMA655367:IMA656239 IVW655367:IVW656239 JFS655367:JFS656239 JPO655367:JPO656239 JZK655367:JZK656239 KJG655367:KJG656239 KTC655367:KTC656239 LCY655367:LCY656239 LMU655367:LMU656239 LWQ655367:LWQ656239 MGM655367:MGM656239 MQI655367:MQI656239 NAE655367:NAE656239 NKA655367:NKA656239 NTW655367:NTW656239 ODS655367:ODS656239 ONO655367:ONO656239 OXK655367:OXK656239 PHG655367:PHG656239 PRC655367:PRC656239 QAY655367:QAY656239 QKU655367:QKU656239 QUQ655367:QUQ656239 REM655367:REM656239 ROI655367:ROI656239 RYE655367:RYE656239 SIA655367:SIA656239 SRW655367:SRW656239 TBS655367:TBS656239 TLO655367:TLO656239 TVK655367:TVK656239 UFG655367:UFG656239 UPC655367:UPC656239 UYY655367:UYY656239 VIU655367:VIU656239 VSQ655367:VSQ656239 WCM655367:WCM656239 WMI655367:WMI656239 WWE655367:WWE656239 AC720903:AC721775 JS720903:JS721775 TO720903:TO721775 ADK720903:ADK721775 ANG720903:ANG721775 AXC720903:AXC721775 BGY720903:BGY721775 BQU720903:BQU721775 CAQ720903:CAQ721775 CKM720903:CKM721775 CUI720903:CUI721775 DEE720903:DEE721775 DOA720903:DOA721775 DXW720903:DXW721775 EHS720903:EHS721775 ERO720903:ERO721775 FBK720903:FBK721775 FLG720903:FLG721775 FVC720903:FVC721775 GEY720903:GEY721775 GOU720903:GOU721775 GYQ720903:GYQ721775 HIM720903:HIM721775 HSI720903:HSI721775 ICE720903:ICE721775 IMA720903:IMA721775 IVW720903:IVW721775 JFS720903:JFS721775 JPO720903:JPO721775 JZK720903:JZK721775 KJG720903:KJG721775 KTC720903:KTC721775 LCY720903:LCY721775 LMU720903:LMU721775 LWQ720903:LWQ721775 MGM720903:MGM721775 MQI720903:MQI721775 NAE720903:NAE721775 NKA720903:NKA721775 NTW720903:NTW721775 ODS720903:ODS721775 ONO720903:ONO721775 OXK720903:OXK721775 PHG720903:PHG721775 PRC720903:PRC721775 QAY720903:QAY721775 QKU720903:QKU721775 QUQ720903:QUQ721775 REM720903:REM721775 ROI720903:ROI721775 RYE720903:RYE721775 SIA720903:SIA721775 SRW720903:SRW721775 TBS720903:TBS721775 TLO720903:TLO721775 TVK720903:TVK721775 UFG720903:UFG721775 UPC720903:UPC721775 UYY720903:UYY721775 VIU720903:VIU721775 VSQ720903:VSQ721775 WCM720903:WCM721775 WMI720903:WMI721775 WWE720903:WWE721775 AC786439:AC787311 JS786439:JS787311 TO786439:TO787311 ADK786439:ADK787311 ANG786439:ANG787311 AXC786439:AXC787311 BGY786439:BGY787311 BQU786439:BQU787311 CAQ786439:CAQ787311 CKM786439:CKM787311 CUI786439:CUI787311 DEE786439:DEE787311 DOA786439:DOA787311 DXW786439:DXW787311 EHS786439:EHS787311 ERO786439:ERO787311 FBK786439:FBK787311 FLG786439:FLG787311 FVC786439:FVC787311 GEY786439:GEY787311 GOU786439:GOU787311 GYQ786439:GYQ787311 HIM786439:HIM787311 HSI786439:HSI787311 ICE786439:ICE787311 IMA786439:IMA787311 IVW786439:IVW787311 JFS786439:JFS787311 JPO786439:JPO787311 JZK786439:JZK787311 KJG786439:KJG787311 KTC786439:KTC787311 LCY786439:LCY787311 LMU786439:LMU787311 LWQ786439:LWQ787311 MGM786439:MGM787311 MQI786439:MQI787311 NAE786439:NAE787311 NKA786439:NKA787311 NTW786439:NTW787311 ODS786439:ODS787311 ONO786439:ONO787311 OXK786439:OXK787311 PHG786439:PHG787311 PRC786439:PRC787311 QAY786439:QAY787311 QKU786439:QKU787311 QUQ786439:QUQ787311 REM786439:REM787311 ROI786439:ROI787311 RYE786439:RYE787311 SIA786439:SIA787311 SRW786439:SRW787311 TBS786439:TBS787311 TLO786439:TLO787311 TVK786439:TVK787311 UFG786439:UFG787311 UPC786439:UPC787311 UYY786439:UYY787311 VIU786439:VIU787311 VSQ786439:VSQ787311 WCM786439:WCM787311 WMI786439:WMI787311 WWE786439:WWE787311 AC851975:AC852847 JS851975:JS852847 TO851975:TO852847 ADK851975:ADK852847 ANG851975:ANG852847 AXC851975:AXC852847 BGY851975:BGY852847 BQU851975:BQU852847 CAQ851975:CAQ852847 CKM851975:CKM852847 CUI851975:CUI852847 DEE851975:DEE852847 DOA851975:DOA852847 DXW851975:DXW852847 EHS851975:EHS852847 ERO851975:ERO852847 FBK851975:FBK852847 FLG851975:FLG852847 FVC851975:FVC852847 GEY851975:GEY852847 GOU851975:GOU852847 GYQ851975:GYQ852847 HIM851975:HIM852847 HSI851975:HSI852847 ICE851975:ICE852847 IMA851975:IMA852847 IVW851975:IVW852847 JFS851975:JFS852847 JPO851975:JPO852847 JZK851975:JZK852847 KJG851975:KJG852847 KTC851975:KTC852847 LCY851975:LCY852847 LMU851975:LMU852847 LWQ851975:LWQ852847 MGM851975:MGM852847 MQI851975:MQI852847 NAE851975:NAE852847 NKA851975:NKA852847 NTW851975:NTW852847 ODS851975:ODS852847 ONO851975:ONO852847 OXK851975:OXK852847 PHG851975:PHG852847 PRC851975:PRC852847 QAY851975:QAY852847 QKU851975:QKU852847 QUQ851975:QUQ852847 REM851975:REM852847 ROI851975:ROI852847 RYE851975:RYE852847 SIA851975:SIA852847 SRW851975:SRW852847 TBS851975:TBS852847 TLO851975:TLO852847 TVK851975:TVK852847 UFG851975:UFG852847 UPC851975:UPC852847 UYY851975:UYY852847 VIU851975:VIU852847 VSQ851975:VSQ852847 WCM851975:WCM852847 WMI851975:WMI852847 WWE851975:WWE852847 AC917511:AC918383 JS917511:JS918383 TO917511:TO918383 ADK917511:ADK918383 ANG917511:ANG918383 AXC917511:AXC918383 BGY917511:BGY918383 BQU917511:BQU918383 CAQ917511:CAQ918383 CKM917511:CKM918383 CUI917511:CUI918383 DEE917511:DEE918383 DOA917511:DOA918383 DXW917511:DXW918383 EHS917511:EHS918383 ERO917511:ERO918383 FBK917511:FBK918383 FLG917511:FLG918383 FVC917511:FVC918383 GEY917511:GEY918383 GOU917511:GOU918383 GYQ917511:GYQ918383 HIM917511:HIM918383 HSI917511:HSI918383 ICE917511:ICE918383 IMA917511:IMA918383 IVW917511:IVW918383 JFS917511:JFS918383 JPO917511:JPO918383 JZK917511:JZK918383 KJG917511:KJG918383 KTC917511:KTC918383 LCY917511:LCY918383 LMU917511:LMU918383 LWQ917511:LWQ918383 MGM917511:MGM918383 MQI917511:MQI918383 NAE917511:NAE918383 NKA917511:NKA918383 NTW917511:NTW918383 ODS917511:ODS918383 ONO917511:ONO918383 OXK917511:OXK918383 PHG917511:PHG918383 PRC917511:PRC918383 QAY917511:QAY918383 QKU917511:QKU918383 QUQ917511:QUQ918383 REM917511:REM918383 ROI917511:ROI918383 RYE917511:RYE918383 SIA917511:SIA918383 SRW917511:SRW918383 TBS917511:TBS918383 TLO917511:TLO918383 TVK917511:TVK918383 UFG917511:UFG918383 UPC917511:UPC918383 UYY917511:UYY918383 VIU917511:VIU918383 VSQ917511:VSQ918383 WCM917511:WCM918383 WMI917511:WMI918383 WWE917511:WWE918383 AC983047:AC983919 JS983047:JS983919 TO983047:TO983919 ADK983047:ADK983919 ANG983047:ANG983919 AXC983047:AXC983919 BGY983047:BGY983919 BQU983047:BQU983919 CAQ983047:CAQ983919 CKM983047:CKM983919 CUI983047:CUI983919 DEE983047:DEE983919 DOA983047:DOA983919 DXW983047:DXW983919 EHS983047:EHS983919 ERO983047:ERO983919 FBK983047:FBK983919 FLG983047:FLG983919 FVC983047:FVC983919 GEY983047:GEY983919 GOU983047:GOU983919 GYQ983047:GYQ983919 HIM983047:HIM983919 HSI983047:HSI983919 ICE983047:ICE983919 IMA983047:IMA983919 IVW983047:IVW983919 JFS983047:JFS983919 JPO983047:JPO983919 JZK983047:JZK983919 KJG983047:KJG983919 KTC983047:KTC983919 LCY983047:LCY983919 LMU983047:LMU983919 LWQ983047:LWQ983919 MGM983047:MGM983919 MQI983047:MQI983919 NAE983047:NAE983919 NKA983047:NKA983919 NTW983047:NTW983919 ODS983047:ODS983919 ONO983047:ONO983919 OXK983047:OXK983919 PHG983047:PHG983919 PRC983047:PRC983919 QAY983047:QAY983919 QKU983047:QKU983919 QUQ983047:QUQ983919 REM983047:REM983919 ROI983047:ROI983919 RYE983047:RYE983919 SIA983047:SIA983919 SRW983047:SRW983919 TBS983047:TBS983919 TLO983047:TLO983919 TVK983047:TVK983919 UFG983047:UFG983919 UPC983047:UPC983919 UYY983047:UYY983919 VIU983047:VIU983919 VSQ983047:VSQ983919 WCM983047:WCM983919 WMI983047:WMI983919 AC85:AC879 JS85:JS879 WWE85:WWE879 WMI85:WMI879 WCM85:WCM879 VSQ85:VSQ879 VIU85:VIU879 UYY85:UYY879 UPC85:UPC879 UFG85:UFG879 TVK85:TVK879 TLO85:TLO879 TBS85:TBS879 SRW85:SRW879 SIA85:SIA879 RYE85:RYE879 ROI85:ROI879 REM85:REM879 QUQ85:QUQ879 QKU85:QKU879 QAY85:QAY879 PRC85:PRC879 PHG85:PHG879 OXK85:OXK879 ONO85:ONO879 ODS85:ODS879 NTW85:NTW879 NKA85:NKA879 NAE85:NAE879 MQI85:MQI879 MGM85:MGM879 LWQ85:LWQ879 LMU85:LMU879 LCY85:LCY879 KTC85:KTC879 KJG85:KJG879 JZK85:JZK879 JPO85:JPO879 JFS85:JFS879 IVW85:IVW879 IMA85:IMA879 ICE85:ICE879 HSI85:HSI879 HIM85:HIM879 GYQ85:GYQ879 GOU85:GOU879 GEY85:GEY879 FVC85:FVC879 FLG85:FLG879 FBK85:FBK879 ERO85:ERO879 EHS85:EHS879 DXW85:DXW879 DOA85:DOA879 DEE85:DEE879 CUI85:CUI879 CKM85:CKM879 CAQ85:CAQ879 BQU85:BQU879 BGY85:BGY879 AXC85:AXC879 ANG85:ANG879 ADK85:ADK879 TO85:TO879 WCM75 VSQ75 VIU75 UYY75 UPC75 UFG75 TVK75 TLO75 TBS75 SRW75 SIA75 RYE75 ROI75 REM75 QUQ75 QKU75 QAY75 PRC75 PHG75 OXK75 ONO75 ODS75 NTW75 NKA75 NAE75 MQI75 MGM75 LWQ75 LMU75 LCY75 KTC75 KJG75 JZK75 JPO75 JFS75 IVW75 IMA75 ICE75 HSI75 HIM75 GYQ75 GOU75 GEY75 FVC75 FLG75 FBK75 ERO75 EHS75 DXW75 DOA75 DEE75 CUI75 CKM75 CAQ75 BQU75 BGY75 AXC75 ANG75 ADK75 TO75 WWE75 JS75 WMI75 AB19:AB21 AF19:AF21 AN19:AO21 AJ19:AK21 AB51:AB54 AK26:AK28 AO26:AO28 AB29:AC43 AB56:AC70 AC8:AC28 AC71:AC74 AB44:AB47 WMO51:WMO55 WMO44:WMO48 WWK51:WWK55 WWK44:WWK48 JY51:JY55 JY44:JY48 TU51:TU55 TU44:TU48 ADQ51:ADQ55 ADQ44:ADQ48 ANM51:ANM55 ANM44:ANM48 AXI51:AXI55 AXI44:AXI48 BHE51:BHE55 BHE44:BHE48 BRA51:BRA55 BRA44:BRA48 CAW51:CAW55 CAW44:CAW48 CKS51:CKS55 CKS44:CKS48 CUO51:CUO55 CUO44:CUO48 DEK51:DEK55 DEK44:DEK48 DOG51:DOG55 DOG44:DOG48 DYC51:DYC55 DYC44:DYC48 EHY51:EHY55 EHY44:EHY48 ERU51:ERU55 ERU44:ERU48 FBQ51:FBQ55 FBQ44:FBQ48 FLM51:FLM55 FLM44:FLM48 FVI51:FVI55 FVI44:FVI48 GFE51:GFE55 GFE44:GFE48 GPA51:GPA55 GPA44:GPA48 GYW51:GYW55 GYW44:GYW48 HIS51:HIS55 HIS44:HIS48 HSO51:HSO55 HSO44:HSO48 ICK51:ICK55 ICK44:ICK48 IMG51:IMG55 IMG44:IMG48 IWC51:IWC55 IWC44:IWC48 JFY51:JFY55 JFY44:JFY48 JPU51:JPU55 JPU44:JPU48 JZQ51:JZQ55 JZQ44:JZQ48 KJM51:KJM55 KJM44:KJM48 KTI51:KTI55 KTI44:KTI48 LDE51:LDE55 LDE44:LDE48 LNA51:LNA55 LNA44:LNA48 LWW51:LWW55 LWW44:LWW48 MGS51:MGS55 MGS44:MGS48 MQO51:MQO55 MQO44:MQO48 NAK51:NAK55 NAK44:NAK48 NKG51:NKG55 NKG44:NKG48 NUC51:NUC55 NUC44:NUC48 ODY51:ODY55 ODY44:ODY48 ONU51:ONU55 ONU44:ONU48 OXQ51:OXQ55 OXQ44:OXQ48 PHM51:PHM55 PHM44:PHM48 PRI51:PRI55 PRI44:PRI48 QBE51:QBE55 QBE44:QBE48 QLA51:QLA55 QLA44:QLA48 QUW51:QUW55 QUW44:QUW48 RES51:RES55 RES44:RES48 ROO51:ROO55 ROO44:ROO48 RYK51:RYK55 RYK44:RYK48 SIG51:SIG55 SIG44:SIG48 SSC51:SSC55 SSC44:SSC48 TBY51:TBY55 TBY44:TBY48 TLU51:TLU55 TLU44:TLU48 TVQ51:TVQ55 TVQ44:TVQ48 UFM51:UFM55 UFM44:UFM48 UPI51:UPI55 UPI44:UPI48 UZE51:UZE55 UZE44:UZE48 VJA51:VJA55 VJA44:VJA48 VSW51:VSW55 VSW44:VSW48 WCS51:WCS55 WCS44:WCS48 AO44:AO55 AK44:AK70 AC44:AC55 AB23:AB25 UYY8:UYY26 UPC8:UPC26 UFG8:UFG26 TVK8:TVK26 TLO8:TLO26 TBS8:TBS26 SRW8:SRW26 SIA8:SIA26 RYE8:RYE26 ROI8:ROI26 REM8:REM26 QUQ8:QUQ26 QKU8:QKU26 QAY8:QAY26 PRC8:PRC26 PHG8:PHG26 OXK8:OXK26 ONO8:ONO26 ODS8:ODS26 NTW8:NTW26 NKA8:NKA26 NAE8:NAE26 MQI8:MQI26 MGM8:MGM26 LWQ8:LWQ26 LMU8:LMU26 LCY8:LCY26 KTC8:KTC26 KJG8:KJG26 JZK8:JZK26 JPO8:JPO26 JFS8:JFS26 IVW8:IVW26 IMA8:IMA26 ICE8:ICE26 HSI8:HSI26 HIM8:HIM26 GYQ8:GYQ26 GOU8:GOU26 GEY8:GEY26 FVC8:FVC26 FLG8:FLG26 FBK8:FBK26 ERO8:ERO26 EHS8:EHS26 DXW8:DXW26 DOA8:DOA26 DEE8:DEE26 CUI8:CUI26 CKM8:CKM26 CAQ8:CAQ26 BQU8:BQU26 BGY8:BGY26 AXC8:AXC26 ANG8:ANG26 ADK8:ADK26 TO8:TO26 JS8:JS26 WWE8:WWE26 WMI8:WMI26 WCM8:WCM26 VSQ8:VSQ26 VIU8:VIU26 AJ24:AK25 AN24:AO25 AF24:AF25 AC75:AY75">
      <formula1>Z8*AA8</formula1>
    </dataValidation>
    <dataValidation type="list" allowBlank="1" showInputMessage="1" showErrorMessage="1" sqref="WWB983047:WWB983073 Z65543:Z65569 JP65543:JP65569 TL65543:TL65569 ADH65543:ADH65569 AND65543:AND65569 AWZ65543:AWZ65569 BGV65543:BGV65569 BQR65543:BQR65569 CAN65543:CAN65569 CKJ65543:CKJ65569 CUF65543:CUF65569 DEB65543:DEB65569 DNX65543:DNX65569 DXT65543:DXT65569 EHP65543:EHP65569 ERL65543:ERL65569 FBH65543:FBH65569 FLD65543:FLD65569 FUZ65543:FUZ65569 GEV65543:GEV65569 GOR65543:GOR65569 GYN65543:GYN65569 HIJ65543:HIJ65569 HSF65543:HSF65569 ICB65543:ICB65569 ILX65543:ILX65569 IVT65543:IVT65569 JFP65543:JFP65569 JPL65543:JPL65569 JZH65543:JZH65569 KJD65543:KJD65569 KSZ65543:KSZ65569 LCV65543:LCV65569 LMR65543:LMR65569 LWN65543:LWN65569 MGJ65543:MGJ65569 MQF65543:MQF65569 NAB65543:NAB65569 NJX65543:NJX65569 NTT65543:NTT65569 ODP65543:ODP65569 ONL65543:ONL65569 OXH65543:OXH65569 PHD65543:PHD65569 PQZ65543:PQZ65569 QAV65543:QAV65569 QKR65543:QKR65569 QUN65543:QUN65569 REJ65543:REJ65569 ROF65543:ROF65569 RYB65543:RYB65569 SHX65543:SHX65569 SRT65543:SRT65569 TBP65543:TBP65569 TLL65543:TLL65569 TVH65543:TVH65569 UFD65543:UFD65569 UOZ65543:UOZ65569 UYV65543:UYV65569 VIR65543:VIR65569 VSN65543:VSN65569 WCJ65543:WCJ65569 WMF65543:WMF65569 WWB65543:WWB65569 Z131079:Z131105 JP131079:JP131105 TL131079:TL131105 ADH131079:ADH131105 AND131079:AND131105 AWZ131079:AWZ131105 BGV131079:BGV131105 BQR131079:BQR131105 CAN131079:CAN131105 CKJ131079:CKJ131105 CUF131079:CUF131105 DEB131079:DEB131105 DNX131079:DNX131105 DXT131079:DXT131105 EHP131079:EHP131105 ERL131079:ERL131105 FBH131079:FBH131105 FLD131079:FLD131105 FUZ131079:FUZ131105 GEV131079:GEV131105 GOR131079:GOR131105 GYN131079:GYN131105 HIJ131079:HIJ131105 HSF131079:HSF131105 ICB131079:ICB131105 ILX131079:ILX131105 IVT131079:IVT131105 JFP131079:JFP131105 JPL131079:JPL131105 JZH131079:JZH131105 KJD131079:KJD131105 KSZ131079:KSZ131105 LCV131079:LCV131105 LMR131079:LMR131105 LWN131079:LWN131105 MGJ131079:MGJ131105 MQF131079:MQF131105 NAB131079:NAB131105 NJX131079:NJX131105 NTT131079:NTT131105 ODP131079:ODP131105 ONL131079:ONL131105 OXH131079:OXH131105 PHD131079:PHD131105 PQZ131079:PQZ131105 QAV131079:QAV131105 QKR131079:QKR131105 QUN131079:QUN131105 REJ131079:REJ131105 ROF131079:ROF131105 RYB131079:RYB131105 SHX131079:SHX131105 SRT131079:SRT131105 TBP131079:TBP131105 TLL131079:TLL131105 TVH131079:TVH131105 UFD131079:UFD131105 UOZ131079:UOZ131105 UYV131079:UYV131105 VIR131079:VIR131105 VSN131079:VSN131105 WCJ131079:WCJ131105 WMF131079:WMF131105 WWB131079:WWB131105 Z196615:Z196641 JP196615:JP196641 TL196615:TL196641 ADH196615:ADH196641 AND196615:AND196641 AWZ196615:AWZ196641 BGV196615:BGV196641 BQR196615:BQR196641 CAN196615:CAN196641 CKJ196615:CKJ196641 CUF196615:CUF196641 DEB196615:DEB196641 DNX196615:DNX196641 DXT196615:DXT196641 EHP196615:EHP196641 ERL196615:ERL196641 FBH196615:FBH196641 FLD196615:FLD196641 FUZ196615:FUZ196641 GEV196615:GEV196641 GOR196615:GOR196641 GYN196615:GYN196641 HIJ196615:HIJ196641 HSF196615:HSF196641 ICB196615:ICB196641 ILX196615:ILX196641 IVT196615:IVT196641 JFP196615:JFP196641 JPL196615:JPL196641 JZH196615:JZH196641 KJD196615:KJD196641 KSZ196615:KSZ196641 LCV196615:LCV196641 LMR196615:LMR196641 LWN196615:LWN196641 MGJ196615:MGJ196641 MQF196615:MQF196641 NAB196615:NAB196641 NJX196615:NJX196641 NTT196615:NTT196641 ODP196615:ODP196641 ONL196615:ONL196641 OXH196615:OXH196641 PHD196615:PHD196641 PQZ196615:PQZ196641 QAV196615:QAV196641 QKR196615:QKR196641 QUN196615:QUN196641 REJ196615:REJ196641 ROF196615:ROF196641 RYB196615:RYB196641 SHX196615:SHX196641 SRT196615:SRT196641 TBP196615:TBP196641 TLL196615:TLL196641 TVH196615:TVH196641 UFD196615:UFD196641 UOZ196615:UOZ196641 UYV196615:UYV196641 VIR196615:VIR196641 VSN196615:VSN196641 WCJ196615:WCJ196641 WMF196615:WMF196641 WWB196615:WWB196641 Z262151:Z262177 JP262151:JP262177 TL262151:TL262177 ADH262151:ADH262177 AND262151:AND262177 AWZ262151:AWZ262177 BGV262151:BGV262177 BQR262151:BQR262177 CAN262151:CAN262177 CKJ262151:CKJ262177 CUF262151:CUF262177 DEB262151:DEB262177 DNX262151:DNX262177 DXT262151:DXT262177 EHP262151:EHP262177 ERL262151:ERL262177 FBH262151:FBH262177 FLD262151:FLD262177 FUZ262151:FUZ262177 GEV262151:GEV262177 GOR262151:GOR262177 GYN262151:GYN262177 HIJ262151:HIJ262177 HSF262151:HSF262177 ICB262151:ICB262177 ILX262151:ILX262177 IVT262151:IVT262177 JFP262151:JFP262177 JPL262151:JPL262177 JZH262151:JZH262177 KJD262151:KJD262177 KSZ262151:KSZ262177 LCV262151:LCV262177 LMR262151:LMR262177 LWN262151:LWN262177 MGJ262151:MGJ262177 MQF262151:MQF262177 NAB262151:NAB262177 NJX262151:NJX262177 NTT262151:NTT262177 ODP262151:ODP262177 ONL262151:ONL262177 OXH262151:OXH262177 PHD262151:PHD262177 PQZ262151:PQZ262177 QAV262151:QAV262177 QKR262151:QKR262177 QUN262151:QUN262177 REJ262151:REJ262177 ROF262151:ROF262177 RYB262151:RYB262177 SHX262151:SHX262177 SRT262151:SRT262177 TBP262151:TBP262177 TLL262151:TLL262177 TVH262151:TVH262177 UFD262151:UFD262177 UOZ262151:UOZ262177 UYV262151:UYV262177 VIR262151:VIR262177 VSN262151:VSN262177 WCJ262151:WCJ262177 WMF262151:WMF262177 WWB262151:WWB262177 Z327687:Z327713 JP327687:JP327713 TL327687:TL327713 ADH327687:ADH327713 AND327687:AND327713 AWZ327687:AWZ327713 BGV327687:BGV327713 BQR327687:BQR327713 CAN327687:CAN327713 CKJ327687:CKJ327713 CUF327687:CUF327713 DEB327687:DEB327713 DNX327687:DNX327713 DXT327687:DXT327713 EHP327687:EHP327713 ERL327687:ERL327713 FBH327687:FBH327713 FLD327687:FLD327713 FUZ327687:FUZ327713 GEV327687:GEV327713 GOR327687:GOR327713 GYN327687:GYN327713 HIJ327687:HIJ327713 HSF327687:HSF327713 ICB327687:ICB327713 ILX327687:ILX327713 IVT327687:IVT327713 JFP327687:JFP327713 JPL327687:JPL327713 JZH327687:JZH327713 KJD327687:KJD327713 KSZ327687:KSZ327713 LCV327687:LCV327713 LMR327687:LMR327713 LWN327687:LWN327713 MGJ327687:MGJ327713 MQF327687:MQF327713 NAB327687:NAB327713 NJX327687:NJX327713 NTT327687:NTT327713 ODP327687:ODP327713 ONL327687:ONL327713 OXH327687:OXH327713 PHD327687:PHD327713 PQZ327687:PQZ327713 QAV327687:QAV327713 QKR327687:QKR327713 QUN327687:QUN327713 REJ327687:REJ327713 ROF327687:ROF327713 RYB327687:RYB327713 SHX327687:SHX327713 SRT327687:SRT327713 TBP327687:TBP327713 TLL327687:TLL327713 TVH327687:TVH327713 UFD327687:UFD327713 UOZ327687:UOZ327713 UYV327687:UYV327713 VIR327687:VIR327713 VSN327687:VSN327713 WCJ327687:WCJ327713 WMF327687:WMF327713 WWB327687:WWB327713 Z393223:Z393249 JP393223:JP393249 TL393223:TL393249 ADH393223:ADH393249 AND393223:AND393249 AWZ393223:AWZ393249 BGV393223:BGV393249 BQR393223:BQR393249 CAN393223:CAN393249 CKJ393223:CKJ393249 CUF393223:CUF393249 DEB393223:DEB393249 DNX393223:DNX393249 DXT393223:DXT393249 EHP393223:EHP393249 ERL393223:ERL393249 FBH393223:FBH393249 FLD393223:FLD393249 FUZ393223:FUZ393249 GEV393223:GEV393249 GOR393223:GOR393249 GYN393223:GYN393249 HIJ393223:HIJ393249 HSF393223:HSF393249 ICB393223:ICB393249 ILX393223:ILX393249 IVT393223:IVT393249 JFP393223:JFP393249 JPL393223:JPL393249 JZH393223:JZH393249 KJD393223:KJD393249 KSZ393223:KSZ393249 LCV393223:LCV393249 LMR393223:LMR393249 LWN393223:LWN393249 MGJ393223:MGJ393249 MQF393223:MQF393249 NAB393223:NAB393249 NJX393223:NJX393249 NTT393223:NTT393249 ODP393223:ODP393249 ONL393223:ONL393249 OXH393223:OXH393249 PHD393223:PHD393249 PQZ393223:PQZ393249 QAV393223:QAV393249 QKR393223:QKR393249 QUN393223:QUN393249 REJ393223:REJ393249 ROF393223:ROF393249 RYB393223:RYB393249 SHX393223:SHX393249 SRT393223:SRT393249 TBP393223:TBP393249 TLL393223:TLL393249 TVH393223:TVH393249 UFD393223:UFD393249 UOZ393223:UOZ393249 UYV393223:UYV393249 VIR393223:VIR393249 VSN393223:VSN393249 WCJ393223:WCJ393249 WMF393223:WMF393249 WWB393223:WWB393249 Z458759:Z458785 JP458759:JP458785 TL458759:TL458785 ADH458759:ADH458785 AND458759:AND458785 AWZ458759:AWZ458785 BGV458759:BGV458785 BQR458759:BQR458785 CAN458759:CAN458785 CKJ458759:CKJ458785 CUF458759:CUF458785 DEB458759:DEB458785 DNX458759:DNX458785 DXT458759:DXT458785 EHP458759:EHP458785 ERL458759:ERL458785 FBH458759:FBH458785 FLD458759:FLD458785 FUZ458759:FUZ458785 GEV458759:GEV458785 GOR458759:GOR458785 GYN458759:GYN458785 HIJ458759:HIJ458785 HSF458759:HSF458785 ICB458759:ICB458785 ILX458759:ILX458785 IVT458759:IVT458785 JFP458759:JFP458785 JPL458759:JPL458785 JZH458759:JZH458785 KJD458759:KJD458785 KSZ458759:KSZ458785 LCV458759:LCV458785 LMR458759:LMR458785 LWN458759:LWN458785 MGJ458759:MGJ458785 MQF458759:MQF458785 NAB458759:NAB458785 NJX458759:NJX458785 NTT458759:NTT458785 ODP458759:ODP458785 ONL458759:ONL458785 OXH458759:OXH458785 PHD458759:PHD458785 PQZ458759:PQZ458785 QAV458759:QAV458785 QKR458759:QKR458785 QUN458759:QUN458785 REJ458759:REJ458785 ROF458759:ROF458785 RYB458759:RYB458785 SHX458759:SHX458785 SRT458759:SRT458785 TBP458759:TBP458785 TLL458759:TLL458785 TVH458759:TVH458785 UFD458759:UFD458785 UOZ458759:UOZ458785 UYV458759:UYV458785 VIR458759:VIR458785 VSN458759:VSN458785 WCJ458759:WCJ458785 WMF458759:WMF458785 WWB458759:WWB458785 Z524295:Z524321 JP524295:JP524321 TL524295:TL524321 ADH524295:ADH524321 AND524295:AND524321 AWZ524295:AWZ524321 BGV524295:BGV524321 BQR524295:BQR524321 CAN524295:CAN524321 CKJ524295:CKJ524321 CUF524295:CUF524321 DEB524295:DEB524321 DNX524295:DNX524321 DXT524295:DXT524321 EHP524295:EHP524321 ERL524295:ERL524321 FBH524295:FBH524321 FLD524295:FLD524321 FUZ524295:FUZ524321 GEV524295:GEV524321 GOR524295:GOR524321 GYN524295:GYN524321 HIJ524295:HIJ524321 HSF524295:HSF524321 ICB524295:ICB524321 ILX524295:ILX524321 IVT524295:IVT524321 JFP524295:JFP524321 JPL524295:JPL524321 JZH524295:JZH524321 KJD524295:KJD524321 KSZ524295:KSZ524321 LCV524295:LCV524321 LMR524295:LMR524321 LWN524295:LWN524321 MGJ524295:MGJ524321 MQF524295:MQF524321 NAB524295:NAB524321 NJX524295:NJX524321 NTT524295:NTT524321 ODP524295:ODP524321 ONL524295:ONL524321 OXH524295:OXH524321 PHD524295:PHD524321 PQZ524295:PQZ524321 QAV524295:QAV524321 QKR524295:QKR524321 QUN524295:QUN524321 REJ524295:REJ524321 ROF524295:ROF524321 RYB524295:RYB524321 SHX524295:SHX524321 SRT524295:SRT524321 TBP524295:TBP524321 TLL524295:TLL524321 TVH524295:TVH524321 UFD524295:UFD524321 UOZ524295:UOZ524321 UYV524295:UYV524321 VIR524295:VIR524321 VSN524295:VSN524321 WCJ524295:WCJ524321 WMF524295:WMF524321 WWB524295:WWB524321 Z589831:Z589857 JP589831:JP589857 TL589831:TL589857 ADH589831:ADH589857 AND589831:AND589857 AWZ589831:AWZ589857 BGV589831:BGV589857 BQR589831:BQR589857 CAN589831:CAN589857 CKJ589831:CKJ589857 CUF589831:CUF589857 DEB589831:DEB589857 DNX589831:DNX589857 DXT589831:DXT589857 EHP589831:EHP589857 ERL589831:ERL589857 FBH589831:FBH589857 FLD589831:FLD589857 FUZ589831:FUZ589857 GEV589831:GEV589857 GOR589831:GOR589857 GYN589831:GYN589857 HIJ589831:HIJ589857 HSF589831:HSF589857 ICB589831:ICB589857 ILX589831:ILX589857 IVT589831:IVT589857 JFP589831:JFP589857 JPL589831:JPL589857 JZH589831:JZH589857 KJD589831:KJD589857 KSZ589831:KSZ589857 LCV589831:LCV589857 LMR589831:LMR589857 LWN589831:LWN589857 MGJ589831:MGJ589857 MQF589831:MQF589857 NAB589831:NAB589857 NJX589831:NJX589857 NTT589831:NTT589857 ODP589831:ODP589857 ONL589831:ONL589857 OXH589831:OXH589857 PHD589831:PHD589857 PQZ589831:PQZ589857 QAV589831:QAV589857 QKR589831:QKR589857 QUN589831:QUN589857 REJ589831:REJ589857 ROF589831:ROF589857 RYB589831:RYB589857 SHX589831:SHX589857 SRT589831:SRT589857 TBP589831:TBP589857 TLL589831:TLL589857 TVH589831:TVH589857 UFD589831:UFD589857 UOZ589831:UOZ589857 UYV589831:UYV589857 VIR589831:VIR589857 VSN589831:VSN589857 WCJ589831:WCJ589857 WMF589831:WMF589857 WWB589831:WWB589857 Z655367:Z655393 JP655367:JP655393 TL655367:TL655393 ADH655367:ADH655393 AND655367:AND655393 AWZ655367:AWZ655393 BGV655367:BGV655393 BQR655367:BQR655393 CAN655367:CAN655393 CKJ655367:CKJ655393 CUF655367:CUF655393 DEB655367:DEB655393 DNX655367:DNX655393 DXT655367:DXT655393 EHP655367:EHP655393 ERL655367:ERL655393 FBH655367:FBH655393 FLD655367:FLD655393 FUZ655367:FUZ655393 GEV655367:GEV655393 GOR655367:GOR655393 GYN655367:GYN655393 HIJ655367:HIJ655393 HSF655367:HSF655393 ICB655367:ICB655393 ILX655367:ILX655393 IVT655367:IVT655393 JFP655367:JFP655393 JPL655367:JPL655393 JZH655367:JZH655393 KJD655367:KJD655393 KSZ655367:KSZ655393 LCV655367:LCV655393 LMR655367:LMR655393 LWN655367:LWN655393 MGJ655367:MGJ655393 MQF655367:MQF655393 NAB655367:NAB655393 NJX655367:NJX655393 NTT655367:NTT655393 ODP655367:ODP655393 ONL655367:ONL655393 OXH655367:OXH655393 PHD655367:PHD655393 PQZ655367:PQZ655393 QAV655367:QAV655393 QKR655367:QKR655393 QUN655367:QUN655393 REJ655367:REJ655393 ROF655367:ROF655393 RYB655367:RYB655393 SHX655367:SHX655393 SRT655367:SRT655393 TBP655367:TBP655393 TLL655367:TLL655393 TVH655367:TVH655393 UFD655367:UFD655393 UOZ655367:UOZ655393 UYV655367:UYV655393 VIR655367:VIR655393 VSN655367:VSN655393 WCJ655367:WCJ655393 WMF655367:WMF655393 WWB655367:WWB655393 Z720903:Z720929 JP720903:JP720929 TL720903:TL720929 ADH720903:ADH720929 AND720903:AND720929 AWZ720903:AWZ720929 BGV720903:BGV720929 BQR720903:BQR720929 CAN720903:CAN720929 CKJ720903:CKJ720929 CUF720903:CUF720929 DEB720903:DEB720929 DNX720903:DNX720929 DXT720903:DXT720929 EHP720903:EHP720929 ERL720903:ERL720929 FBH720903:FBH720929 FLD720903:FLD720929 FUZ720903:FUZ720929 GEV720903:GEV720929 GOR720903:GOR720929 GYN720903:GYN720929 HIJ720903:HIJ720929 HSF720903:HSF720929 ICB720903:ICB720929 ILX720903:ILX720929 IVT720903:IVT720929 JFP720903:JFP720929 JPL720903:JPL720929 JZH720903:JZH720929 KJD720903:KJD720929 KSZ720903:KSZ720929 LCV720903:LCV720929 LMR720903:LMR720929 LWN720903:LWN720929 MGJ720903:MGJ720929 MQF720903:MQF720929 NAB720903:NAB720929 NJX720903:NJX720929 NTT720903:NTT720929 ODP720903:ODP720929 ONL720903:ONL720929 OXH720903:OXH720929 PHD720903:PHD720929 PQZ720903:PQZ720929 QAV720903:QAV720929 QKR720903:QKR720929 QUN720903:QUN720929 REJ720903:REJ720929 ROF720903:ROF720929 RYB720903:RYB720929 SHX720903:SHX720929 SRT720903:SRT720929 TBP720903:TBP720929 TLL720903:TLL720929 TVH720903:TVH720929 UFD720903:UFD720929 UOZ720903:UOZ720929 UYV720903:UYV720929 VIR720903:VIR720929 VSN720903:VSN720929 WCJ720903:WCJ720929 WMF720903:WMF720929 WWB720903:WWB720929 Z786439:Z786465 JP786439:JP786465 TL786439:TL786465 ADH786439:ADH786465 AND786439:AND786465 AWZ786439:AWZ786465 BGV786439:BGV786465 BQR786439:BQR786465 CAN786439:CAN786465 CKJ786439:CKJ786465 CUF786439:CUF786465 DEB786439:DEB786465 DNX786439:DNX786465 DXT786439:DXT786465 EHP786439:EHP786465 ERL786439:ERL786465 FBH786439:FBH786465 FLD786439:FLD786465 FUZ786439:FUZ786465 GEV786439:GEV786465 GOR786439:GOR786465 GYN786439:GYN786465 HIJ786439:HIJ786465 HSF786439:HSF786465 ICB786439:ICB786465 ILX786439:ILX786465 IVT786439:IVT786465 JFP786439:JFP786465 JPL786439:JPL786465 JZH786439:JZH786465 KJD786439:KJD786465 KSZ786439:KSZ786465 LCV786439:LCV786465 LMR786439:LMR786465 LWN786439:LWN786465 MGJ786439:MGJ786465 MQF786439:MQF786465 NAB786439:NAB786465 NJX786439:NJX786465 NTT786439:NTT786465 ODP786439:ODP786465 ONL786439:ONL786465 OXH786439:OXH786465 PHD786439:PHD786465 PQZ786439:PQZ786465 QAV786439:QAV786465 QKR786439:QKR786465 QUN786439:QUN786465 REJ786439:REJ786465 ROF786439:ROF786465 RYB786439:RYB786465 SHX786439:SHX786465 SRT786439:SRT786465 TBP786439:TBP786465 TLL786439:TLL786465 TVH786439:TVH786465 UFD786439:UFD786465 UOZ786439:UOZ786465 UYV786439:UYV786465 VIR786439:VIR786465 VSN786439:VSN786465 WCJ786439:WCJ786465 WMF786439:WMF786465 WWB786439:WWB786465 Z851975:Z852001 JP851975:JP852001 TL851975:TL852001 ADH851975:ADH852001 AND851975:AND852001 AWZ851975:AWZ852001 BGV851975:BGV852001 BQR851975:BQR852001 CAN851975:CAN852001 CKJ851975:CKJ852001 CUF851975:CUF852001 DEB851975:DEB852001 DNX851975:DNX852001 DXT851975:DXT852001 EHP851975:EHP852001 ERL851975:ERL852001 FBH851975:FBH852001 FLD851975:FLD852001 FUZ851975:FUZ852001 GEV851975:GEV852001 GOR851975:GOR852001 GYN851975:GYN852001 HIJ851975:HIJ852001 HSF851975:HSF852001 ICB851975:ICB852001 ILX851975:ILX852001 IVT851975:IVT852001 JFP851975:JFP852001 JPL851975:JPL852001 JZH851975:JZH852001 KJD851975:KJD852001 KSZ851975:KSZ852001 LCV851975:LCV852001 LMR851975:LMR852001 LWN851975:LWN852001 MGJ851975:MGJ852001 MQF851975:MQF852001 NAB851975:NAB852001 NJX851975:NJX852001 NTT851975:NTT852001 ODP851975:ODP852001 ONL851975:ONL852001 OXH851975:OXH852001 PHD851975:PHD852001 PQZ851975:PQZ852001 QAV851975:QAV852001 QKR851975:QKR852001 QUN851975:QUN852001 REJ851975:REJ852001 ROF851975:ROF852001 RYB851975:RYB852001 SHX851975:SHX852001 SRT851975:SRT852001 TBP851975:TBP852001 TLL851975:TLL852001 TVH851975:TVH852001 UFD851975:UFD852001 UOZ851975:UOZ852001 UYV851975:UYV852001 VIR851975:VIR852001 VSN851975:VSN852001 WCJ851975:WCJ852001 WMF851975:WMF852001 WWB851975:WWB852001 Z917511:Z917537 JP917511:JP917537 TL917511:TL917537 ADH917511:ADH917537 AND917511:AND917537 AWZ917511:AWZ917537 BGV917511:BGV917537 BQR917511:BQR917537 CAN917511:CAN917537 CKJ917511:CKJ917537 CUF917511:CUF917537 DEB917511:DEB917537 DNX917511:DNX917537 DXT917511:DXT917537 EHP917511:EHP917537 ERL917511:ERL917537 FBH917511:FBH917537 FLD917511:FLD917537 FUZ917511:FUZ917537 GEV917511:GEV917537 GOR917511:GOR917537 GYN917511:GYN917537 HIJ917511:HIJ917537 HSF917511:HSF917537 ICB917511:ICB917537 ILX917511:ILX917537 IVT917511:IVT917537 JFP917511:JFP917537 JPL917511:JPL917537 JZH917511:JZH917537 KJD917511:KJD917537 KSZ917511:KSZ917537 LCV917511:LCV917537 LMR917511:LMR917537 LWN917511:LWN917537 MGJ917511:MGJ917537 MQF917511:MQF917537 NAB917511:NAB917537 NJX917511:NJX917537 NTT917511:NTT917537 ODP917511:ODP917537 ONL917511:ONL917537 OXH917511:OXH917537 PHD917511:PHD917537 PQZ917511:PQZ917537 QAV917511:QAV917537 QKR917511:QKR917537 QUN917511:QUN917537 REJ917511:REJ917537 ROF917511:ROF917537 RYB917511:RYB917537 SHX917511:SHX917537 SRT917511:SRT917537 TBP917511:TBP917537 TLL917511:TLL917537 TVH917511:TVH917537 UFD917511:UFD917537 UOZ917511:UOZ917537 UYV917511:UYV917537 VIR917511:VIR917537 VSN917511:VSN917537 WCJ917511:WCJ917537 WMF917511:WMF917537 WWB917511:WWB917537 Z983047:Z983073 JP983047:JP983073 TL983047:TL983073 ADH983047:ADH983073 AND983047:AND983073 AWZ983047:AWZ983073 BGV983047:BGV983073 BQR983047:BQR983073 CAN983047:CAN983073 CKJ983047:CKJ983073 CUF983047:CUF983073 DEB983047:DEB983073 DNX983047:DNX983073 DXT983047:DXT983073 EHP983047:EHP983073 ERL983047:ERL983073 FBH983047:FBH983073 FLD983047:FLD983073 FUZ983047:FUZ983073 GEV983047:GEV983073 GOR983047:GOR983073 GYN983047:GYN983073 HIJ983047:HIJ983073 HSF983047:HSF983073 ICB983047:ICB983073 ILX983047:ILX983073 IVT983047:IVT983073 JFP983047:JFP983073 JPL983047:JPL983073 JZH983047:JZH983073 KJD983047:KJD983073 KSZ983047:KSZ983073 LCV983047:LCV983073 LMR983047:LMR983073 LWN983047:LWN983073 MGJ983047:MGJ983073 MQF983047:MQF983073 NAB983047:NAB983073 NJX983047:NJX983073 NTT983047:NTT983073 ODP983047:ODP983073 ONL983047:ONL983073 OXH983047:OXH983073 PHD983047:PHD983073 PQZ983047:PQZ983073 QAV983047:QAV983073 QKR983047:QKR983073 QUN983047:QUN983073 REJ983047:REJ983073 ROF983047:ROF983073 RYB983047:RYB983073 SHX983047:SHX983073 SRT983047:SRT983073 TBP983047:TBP983073 TLL983047:TLL983073 TVH983047:TVH983073 UFD983047:UFD983073 UOZ983047:UOZ983073 UYV983047:UYV983073 VIR983047:VIR983073 VSN983047:VSN983073 WCJ983047:WCJ983073 WMF983047:WMF983073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JP21 TL21 Z29:Z35 Z23 Z51:Z62 Z44:Z48 ADH23:ADH25 TL23:TL25 JP23:JP25 WWB23:WWB25 WMF23:WMF25 WCJ23:WCJ25 VSN23:VSN25 VIR23:VIR25 UYV23:UYV25 UOZ23:UOZ25 UFD23:UFD25 TVH23:TVH25 TLL23:TLL25 TBP23:TBP25 SRT23:SRT25 SHX23:SHX25 RYB23:RYB25 ROF23:ROF25 REJ23:REJ25 QUN23:QUN25 QKR23:QKR25 QAV23:QAV25 PQZ23:PQZ25 PHD23:PHD25 OXH23:OXH25 ONL23:ONL25 ODP23:ODP25 NTT23:NTT25 NJX23:NJX25 NAB23:NAB25 MQF23:MQF25 MGJ23:MGJ25 LWN23:LWN25 LMR23:LMR25 LCV23:LCV25 KSZ23:KSZ25 KJD23:KJD25 JZH23:JZH25 JPL23:JPL25 JFP23:JFP25 IVT23:IVT25 ILX23:ILX25 ICB23:ICB25 HSF23:HSF25 HIJ23:HIJ25 GYN23:GYN25 GOR23:GOR25 GEV23:GEV25 FUZ23:FUZ25 FLD23:FLD25 FBH23:FBH25 ERL23:ERL25 EHP23:EHP25 DXT23:DXT25 DNX23:DNX25 DEB23:DEB25 CUF23:CUF25 CKJ23:CKJ25 CAN23:CAN25 BQR23:BQR25 BGV23:BGV25 AWZ23:AWZ25 AND23:AND25">
      <formula1>НДС</formula1>
    </dataValidation>
    <dataValidation type="list" allowBlank="1" showInputMessage="1" showErrorMessage="1" sqref="Y29:Y31 Y56:Y58 Y44:Y47 Y51:Y54">
      <formula1>ЕИ</formula1>
    </dataValidation>
    <dataValidation type="list" allowBlank="1" showInputMessage="1" showErrorMessage="1" sqref="R10:R11 R14:R15 R29:R37 R51:R64 R44:R48">
      <formula1>Инкотермс</formula1>
    </dataValidation>
    <dataValidation type="custom" allowBlank="1" showInputMessage="1" sqref="AB48 AB55">
      <formula1>Z48*AA48</formula1>
    </dataValidation>
    <dataValidation type="whole" sqref="K44:K48 K51:K55">
      <formula1>0</formula1>
      <formula2>110</formula2>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153"/>
  <sheetViews>
    <sheetView tabSelected="1" zoomScale="70" zoomScaleNormal="70" workbookViewId="0">
      <pane ySplit="6" topLeftCell="A7" activePane="bottomLeft" state="frozen"/>
      <selection pane="bottomLeft" activeCell="AQ94" sqref="AQ94"/>
    </sheetView>
  </sheetViews>
  <sheetFormatPr defaultRowHeight="12.75" x14ac:dyDescent="0.2"/>
  <cols>
    <col min="1" max="1" width="9.140625" style="96" customWidth="1"/>
    <col min="2" max="3" width="14.85546875" style="96" customWidth="1"/>
    <col min="4" max="4" width="11.85546875" style="96" customWidth="1"/>
    <col min="5" max="5" width="9.140625" style="96" customWidth="1"/>
    <col min="6" max="6" width="18.28515625" style="96" customWidth="1"/>
    <col min="7" max="7" width="5.85546875" style="96" customWidth="1"/>
    <col min="8" max="8" width="4.28515625" style="96" customWidth="1"/>
    <col min="9" max="9" width="9.28515625" style="96" customWidth="1"/>
    <col min="10" max="10" width="12.140625" style="96" customWidth="1"/>
    <col min="11" max="11" width="5.7109375" style="96" customWidth="1"/>
    <col min="12" max="12" width="11.42578125" style="96" customWidth="1"/>
    <col min="13" max="13" width="2.140625" style="96" customWidth="1"/>
    <col min="14" max="16" width="5.7109375" style="145" customWidth="1"/>
    <col min="17" max="17" width="17.42578125" style="145" customWidth="1"/>
    <col min="18" max="21" width="16.42578125" style="145" bestFit="1" customWidth="1"/>
    <col min="22" max="22" width="13.7109375" style="145" customWidth="1"/>
    <col min="23" max="23" width="9.28515625" style="145" customWidth="1"/>
    <col min="24" max="40" width="3.140625" style="145" customWidth="1"/>
    <col min="41" max="41" width="11" style="145" customWidth="1"/>
    <col min="42" max="42" width="15.140625" style="140" customWidth="1"/>
    <col min="43" max="43" width="15.28515625" style="140" customWidth="1"/>
    <col min="44" max="44" width="6.28515625" style="86" customWidth="1"/>
    <col min="45" max="45" width="10.28515625" style="146" customWidth="1"/>
    <col min="46" max="46" width="9" style="147" customWidth="1"/>
    <col min="47" max="47" width="3" style="86" customWidth="1"/>
    <col min="48" max="48" width="34.7109375" style="94" customWidth="1"/>
    <col min="49" max="49" width="7" style="94" customWidth="1"/>
    <col min="50" max="50" width="9.42578125" style="95" customWidth="1"/>
    <col min="51" max="199" width="9.140625" style="86" customWidth="1"/>
    <col min="200" max="200" width="6.140625" style="86" customWidth="1"/>
    <col min="201" max="201" width="14.42578125" style="86" customWidth="1"/>
    <col min="202" max="202" width="18.42578125" style="86" customWidth="1"/>
    <col min="203" max="203" width="23" style="86" customWidth="1"/>
    <col min="204" max="204" width="25.28515625" style="86" customWidth="1"/>
    <col min="205" max="205" width="15" style="86" customWidth="1"/>
    <col min="206" max="206" width="9.140625" style="86" customWidth="1"/>
    <col min="207" max="207" width="10.5703125" style="86" customWidth="1"/>
    <col min="208" max="208" width="15" style="86" customWidth="1"/>
    <col min="209" max="209" width="13.42578125" style="86" customWidth="1"/>
    <col min="210" max="210" width="12" style="86" customWidth="1"/>
    <col min="211" max="211" width="33" style="86" customWidth="1"/>
    <col min="212" max="212" width="9.140625" style="86" customWidth="1"/>
    <col min="213" max="219" width="15.85546875" style="86" customWidth="1"/>
    <col min="220" max="220" width="15.42578125" style="86" customWidth="1"/>
    <col min="221" max="222" width="18.7109375" style="86" customWidth="1"/>
    <col min="223" max="223" width="15.7109375" style="86" customWidth="1"/>
    <col min="224" max="224" width="12.28515625" style="86" customWidth="1"/>
    <col min="225" max="225" width="11.5703125" style="86" customWidth="1"/>
    <col min="226" max="16384" width="9.140625" style="86"/>
  </cols>
  <sheetData>
    <row r="1" spans="1:225" ht="13.15" customHeight="1" x14ac:dyDescent="0.2">
      <c r="A1" s="87"/>
      <c r="B1" s="87"/>
      <c r="C1" s="87"/>
      <c r="D1" s="87"/>
      <c r="E1" s="87"/>
      <c r="F1" s="88"/>
      <c r="G1" s="89"/>
      <c r="H1" s="88"/>
      <c r="I1" s="88"/>
      <c r="J1" s="88"/>
      <c r="K1" s="88"/>
      <c r="L1" s="88"/>
      <c r="M1" s="90"/>
      <c r="N1" s="90"/>
      <c r="O1" s="90"/>
      <c r="P1" s="90"/>
      <c r="Q1" s="90"/>
      <c r="R1" s="91"/>
      <c r="S1" s="91"/>
      <c r="T1" s="86"/>
      <c r="U1" s="90"/>
      <c r="V1" s="90"/>
      <c r="W1" s="90"/>
      <c r="X1" s="90"/>
      <c r="Y1" s="90"/>
      <c r="Z1" s="90"/>
      <c r="AA1" s="90"/>
      <c r="AB1" s="90"/>
      <c r="AC1" s="90"/>
      <c r="AD1" s="90"/>
      <c r="AE1" s="90"/>
      <c r="AF1" s="90"/>
      <c r="AG1" s="90"/>
      <c r="AH1" s="90"/>
      <c r="AI1" s="90"/>
      <c r="AJ1" s="90"/>
      <c r="AK1" s="90"/>
      <c r="AL1" s="90"/>
      <c r="AM1" s="90"/>
      <c r="AN1" s="90"/>
      <c r="AO1" s="92" t="s">
        <v>331</v>
      </c>
      <c r="AP1" s="93"/>
      <c r="AQ1" s="93"/>
      <c r="AS1" s="86"/>
      <c r="AT1" s="86"/>
    </row>
    <row r="2" spans="1:225" ht="13.15" customHeight="1" x14ac:dyDescent="0.2">
      <c r="A2" s="87"/>
      <c r="B2" s="87"/>
      <c r="C2" s="87"/>
      <c r="D2" s="87"/>
      <c r="E2" s="87"/>
      <c r="G2" s="97" t="s">
        <v>340</v>
      </c>
      <c r="H2" s="88"/>
      <c r="I2" s="88"/>
      <c r="J2" s="88"/>
      <c r="K2" s="88"/>
      <c r="L2" s="88"/>
      <c r="M2" s="90"/>
      <c r="N2" s="90"/>
      <c r="O2" s="90"/>
      <c r="P2" s="90"/>
      <c r="Q2" s="90"/>
      <c r="R2" s="91"/>
      <c r="S2" s="91"/>
      <c r="T2" s="86"/>
      <c r="U2" s="90"/>
      <c r="V2" s="90"/>
      <c r="W2" s="90"/>
      <c r="X2" s="90"/>
      <c r="Y2" s="90"/>
      <c r="Z2" s="90"/>
      <c r="AA2" s="90"/>
      <c r="AB2" s="90"/>
      <c r="AC2" s="90"/>
      <c r="AD2" s="90"/>
      <c r="AE2" s="90"/>
      <c r="AF2" s="90"/>
      <c r="AG2" s="90"/>
      <c r="AH2" s="90"/>
      <c r="AI2" s="90"/>
      <c r="AJ2" s="90"/>
      <c r="AK2" s="90"/>
      <c r="AL2" s="90"/>
      <c r="AM2" s="90"/>
      <c r="AN2" s="90"/>
      <c r="AO2" s="98" t="s">
        <v>497</v>
      </c>
      <c r="AP2" s="93"/>
      <c r="AQ2" s="93"/>
      <c r="AS2" s="86"/>
      <c r="AT2" s="86"/>
    </row>
    <row r="3" spans="1:225" ht="13.15" customHeight="1" x14ac:dyDescent="0.25">
      <c r="A3" s="99"/>
      <c r="B3" s="100"/>
      <c r="C3" s="99"/>
      <c r="D3" s="99"/>
      <c r="E3" s="99"/>
      <c r="F3" s="99"/>
      <c r="G3" s="99"/>
      <c r="H3" s="99"/>
      <c r="I3" s="99"/>
      <c r="J3" s="99"/>
      <c r="K3" s="99"/>
      <c r="L3" s="99"/>
      <c r="M3" s="99"/>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2"/>
      <c r="AQ3" s="102"/>
      <c r="AR3" s="103"/>
      <c r="AS3" s="103"/>
      <c r="AT3" s="104"/>
      <c r="AU3" s="103"/>
      <c r="AV3" s="105"/>
      <c r="AW3" s="105"/>
      <c r="AX3" s="106"/>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row>
    <row r="4" spans="1:225" ht="13.15" customHeight="1" x14ac:dyDescent="0.25">
      <c r="A4" s="184" t="s">
        <v>0</v>
      </c>
      <c r="B4" s="184" t="s">
        <v>1</v>
      </c>
      <c r="C4" s="184" t="s">
        <v>2</v>
      </c>
      <c r="D4" s="184" t="s">
        <v>3</v>
      </c>
      <c r="E4" s="184" t="s">
        <v>4</v>
      </c>
      <c r="F4" s="184" t="s">
        <v>5</v>
      </c>
      <c r="G4" s="184" t="s">
        <v>6</v>
      </c>
      <c r="H4" s="184" t="s">
        <v>7</v>
      </c>
      <c r="I4" s="184" t="s">
        <v>8</v>
      </c>
      <c r="J4" s="184" t="s">
        <v>9</v>
      </c>
      <c r="K4" s="184" t="s">
        <v>10</v>
      </c>
      <c r="L4" s="184" t="s">
        <v>11</v>
      </c>
      <c r="M4" s="187" t="s">
        <v>12</v>
      </c>
      <c r="N4" s="185" t="s">
        <v>13</v>
      </c>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t="s">
        <v>14</v>
      </c>
      <c r="AP4" s="185" t="s">
        <v>15</v>
      </c>
      <c r="AQ4" s="185" t="s">
        <v>16</v>
      </c>
      <c r="AR4" s="187" t="s">
        <v>17</v>
      </c>
      <c r="AS4" s="188" t="s">
        <v>18</v>
      </c>
      <c r="AT4" s="187" t="s">
        <v>19</v>
      </c>
      <c r="AU4" s="165"/>
      <c r="AV4" s="105"/>
      <c r="AW4" s="105"/>
      <c r="AX4" s="106"/>
      <c r="AY4" s="103"/>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row>
    <row r="5" spans="1:225" ht="12.75" customHeight="1" x14ac:dyDescent="0.25">
      <c r="A5" s="184"/>
      <c r="B5" s="184"/>
      <c r="C5" s="184"/>
      <c r="D5" s="184"/>
      <c r="E5" s="184"/>
      <c r="F5" s="184"/>
      <c r="G5" s="184"/>
      <c r="H5" s="184"/>
      <c r="I5" s="184"/>
      <c r="J5" s="184"/>
      <c r="K5" s="184"/>
      <c r="L5" s="184"/>
      <c r="M5" s="187"/>
      <c r="N5" s="148" t="s">
        <v>20</v>
      </c>
      <c r="O5" s="148" t="s">
        <v>21</v>
      </c>
      <c r="P5" s="148" t="s">
        <v>22</v>
      </c>
      <c r="Q5" s="148" t="s">
        <v>23</v>
      </c>
      <c r="R5" s="148" t="s">
        <v>24</v>
      </c>
      <c r="S5" s="148" t="s">
        <v>25</v>
      </c>
      <c r="T5" s="148" t="s">
        <v>26</v>
      </c>
      <c r="U5" s="148" t="s">
        <v>27</v>
      </c>
      <c r="V5" s="148" t="s">
        <v>28</v>
      </c>
      <c r="W5" s="148" t="s">
        <v>29</v>
      </c>
      <c r="X5" s="148" t="s">
        <v>30</v>
      </c>
      <c r="Y5" s="148" t="s">
        <v>31</v>
      </c>
      <c r="Z5" s="148" t="s">
        <v>32</v>
      </c>
      <c r="AA5" s="148" t="s">
        <v>33</v>
      </c>
      <c r="AB5" s="148" t="s">
        <v>34</v>
      </c>
      <c r="AC5" s="148" t="s">
        <v>35</v>
      </c>
      <c r="AD5" s="148" t="s">
        <v>36</v>
      </c>
      <c r="AE5" s="148" t="s">
        <v>37</v>
      </c>
      <c r="AF5" s="148" t="s">
        <v>38</v>
      </c>
      <c r="AG5" s="148" t="s">
        <v>39</v>
      </c>
      <c r="AH5" s="148" t="s">
        <v>40</v>
      </c>
      <c r="AI5" s="148" t="s">
        <v>41</v>
      </c>
      <c r="AJ5" s="148" t="s">
        <v>42</v>
      </c>
      <c r="AK5" s="148" t="s">
        <v>43</v>
      </c>
      <c r="AL5" s="148" t="s">
        <v>44</v>
      </c>
      <c r="AM5" s="148" t="s">
        <v>45</v>
      </c>
      <c r="AN5" s="148" t="s">
        <v>46</v>
      </c>
      <c r="AO5" s="185"/>
      <c r="AP5" s="185"/>
      <c r="AQ5" s="185"/>
      <c r="AR5" s="187"/>
      <c r="AS5" s="188"/>
      <c r="AT5" s="187"/>
      <c r="AU5" s="165"/>
      <c r="AV5" s="105"/>
      <c r="AW5" s="105"/>
      <c r="AX5" s="106"/>
      <c r="AY5" s="103"/>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row>
    <row r="6" spans="1:225" ht="13.15" customHeight="1" x14ac:dyDescent="0.2">
      <c r="A6" s="149">
        <v>1</v>
      </c>
      <c r="B6" s="149">
        <v>2</v>
      </c>
      <c r="C6" s="149">
        <v>3</v>
      </c>
      <c r="D6" s="149">
        <v>4</v>
      </c>
      <c r="E6" s="149">
        <v>5</v>
      </c>
      <c r="F6" s="149">
        <v>6</v>
      </c>
      <c r="G6" s="149">
        <v>7</v>
      </c>
      <c r="H6" s="149">
        <v>8</v>
      </c>
      <c r="I6" s="149">
        <v>9</v>
      </c>
      <c r="J6" s="149">
        <v>10</v>
      </c>
      <c r="K6" s="149">
        <v>11</v>
      </c>
      <c r="L6" s="149">
        <v>12</v>
      </c>
      <c r="M6" s="108">
        <v>13</v>
      </c>
      <c r="N6" s="187">
        <v>14</v>
      </c>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08">
        <v>15</v>
      </c>
      <c r="AP6" s="108">
        <v>16</v>
      </c>
      <c r="AQ6" s="108">
        <v>17</v>
      </c>
      <c r="AR6" s="108">
        <v>18</v>
      </c>
      <c r="AS6" s="150">
        <v>19</v>
      </c>
      <c r="AT6" s="108">
        <v>20</v>
      </c>
      <c r="AU6" s="165"/>
      <c r="AV6" s="105"/>
      <c r="AW6" s="105"/>
      <c r="AX6" s="106"/>
      <c r="AY6" s="103"/>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row>
    <row r="7" spans="1:225" ht="13.15" customHeight="1" x14ac:dyDescent="0.2">
      <c r="A7" s="151" t="s">
        <v>269</v>
      </c>
      <c r="B7" s="149"/>
      <c r="C7" s="149"/>
      <c r="D7" s="149"/>
      <c r="E7" s="149"/>
      <c r="F7" s="149"/>
      <c r="G7" s="149"/>
      <c r="H7" s="149"/>
      <c r="I7" s="149"/>
      <c r="J7" s="149"/>
      <c r="K7" s="149"/>
      <c r="L7" s="149"/>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50"/>
      <c r="AT7" s="108"/>
      <c r="AU7" s="109" t="s">
        <v>54</v>
      </c>
      <c r="AV7" s="105"/>
      <c r="AW7" s="105"/>
      <c r="AX7" s="106"/>
      <c r="AY7" s="103"/>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row>
    <row r="8" spans="1:225" ht="13.15" customHeight="1" x14ac:dyDescent="0.2">
      <c r="A8" s="151" t="s">
        <v>273</v>
      </c>
      <c r="B8" s="149"/>
      <c r="C8" s="149"/>
      <c r="D8" s="149"/>
      <c r="E8" s="149"/>
      <c r="F8" s="149"/>
      <c r="G8" s="149"/>
      <c r="H8" s="149"/>
      <c r="I8" s="149"/>
      <c r="J8" s="149"/>
      <c r="K8" s="149"/>
      <c r="L8" s="149"/>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50"/>
      <c r="AT8" s="108"/>
      <c r="AU8" s="109" t="s">
        <v>54</v>
      </c>
      <c r="AV8" s="105"/>
      <c r="AW8" s="105"/>
      <c r="AX8" s="106"/>
      <c r="AY8" s="103"/>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row>
    <row r="9" spans="1:225" ht="13.15" customHeight="1" x14ac:dyDescent="0.2">
      <c r="A9" s="112" t="s">
        <v>293</v>
      </c>
      <c r="B9" s="112" t="s">
        <v>47</v>
      </c>
      <c r="C9" s="112" t="s">
        <v>66</v>
      </c>
      <c r="D9" s="112" t="s">
        <v>59</v>
      </c>
      <c r="E9" s="112" t="s">
        <v>67</v>
      </c>
      <c r="F9" s="112" t="s">
        <v>68</v>
      </c>
      <c r="G9" s="112" t="s">
        <v>48</v>
      </c>
      <c r="H9" s="112">
        <v>57</v>
      </c>
      <c r="I9" s="112" t="s">
        <v>49</v>
      </c>
      <c r="J9" s="112" t="s">
        <v>50</v>
      </c>
      <c r="K9" s="112" t="s">
        <v>51</v>
      </c>
      <c r="L9" s="112" t="s">
        <v>56</v>
      </c>
      <c r="M9" s="112" t="s">
        <v>65</v>
      </c>
      <c r="N9" s="111"/>
      <c r="O9" s="111"/>
      <c r="P9" s="111"/>
      <c r="Q9" s="111"/>
      <c r="R9" s="111">
        <v>0</v>
      </c>
      <c r="S9" s="111">
        <v>75</v>
      </c>
      <c r="T9" s="111">
        <v>316</v>
      </c>
      <c r="U9" s="111">
        <v>291</v>
      </c>
      <c r="V9" s="111">
        <v>291</v>
      </c>
      <c r="W9" s="108"/>
      <c r="X9" s="108"/>
      <c r="Y9" s="108"/>
      <c r="Z9" s="108"/>
      <c r="AA9" s="108"/>
      <c r="AB9" s="108"/>
      <c r="AC9" s="108"/>
      <c r="AD9" s="108"/>
      <c r="AE9" s="108"/>
      <c r="AF9" s="108"/>
      <c r="AG9" s="108"/>
      <c r="AH9" s="108"/>
      <c r="AI9" s="108"/>
      <c r="AJ9" s="108"/>
      <c r="AK9" s="108"/>
      <c r="AL9" s="108"/>
      <c r="AM9" s="108"/>
      <c r="AN9" s="108"/>
      <c r="AO9" s="111">
        <v>33447.54</v>
      </c>
      <c r="AP9" s="111">
        <f>(Q9+R9+S9+T9+U9+V9)*AO9</f>
        <v>32544456.420000002</v>
      </c>
      <c r="AQ9" s="113">
        <f t="shared" ref="AQ9:AQ39" si="0">AP9*1.12</f>
        <v>36449791.190400004</v>
      </c>
      <c r="AR9" s="112" t="s">
        <v>53</v>
      </c>
      <c r="AS9" s="112">
        <v>2016</v>
      </c>
      <c r="AT9" s="109" t="s">
        <v>55</v>
      </c>
      <c r="AU9" s="109"/>
      <c r="AV9" s="96"/>
      <c r="AW9" s="105"/>
      <c r="AX9" s="106"/>
      <c r="AY9" s="103"/>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row>
    <row r="10" spans="1:225" ht="13.15" customHeight="1" x14ac:dyDescent="0.2">
      <c r="A10" s="112" t="s">
        <v>294</v>
      </c>
      <c r="B10" s="112" t="s">
        <v>47</v>
      </c>
      <c r="C10" s="112" t="s">
        <v>66</v>
      </c>
      <c r="D10" s="112" t="s">
        <v>59</v>
      </c>
      <c r="E10" s="112" t="s">
        <v>67</v>
      </c>
      <c r="F10" s="112" t="s">
        <v>69</v>
      </c>
      <c r="G10" s="112" t="s">
        <v>48</v>
      </c>
      <c r="H10" s="112">
        <v>57</v>
      </c>
      <c r="I10" s="112" t="s">
        <v>49</v>
      </c>
      <c r="J10" s="112" t="s">
        <v>50</v>
      </c>
      <c r="K10" s="112" t="s">
        <v>51</v>
      </c>
      <c r="L10" s="112" t="s">
        <v>56</v>
      </c>
      <c r="M10" s="112" t="s">
        <v>65</v>
      </c>
      <c r="N10" s="111"/>
      <c r="O10" s="111"/>
      <c r="P10" s="111"/>
      <c r="Q10" s="111"/>
      <c r="R10" s="111">
        <v>0</v>
      </c>
      <c r="S10" s="111">
        <v>573</v>
      </c>
      <c r="T10" s="111">
        <v>1103</v>
      </c>
      <c r="U10" s="111">
        <v>900</v>
      </c>
      <c r="V10" s="111">
        <v>900</v>
      </c>
      <c r="W10" s="108"/>
      <c r="X10" s="108"/>
      <c r="Y10" s="108"/>
      <c r="Z10" s="108"/>
      <c r="AA10" s="108"/>
      <c r="AB10" s="108"/>
      <c r="AC10" s="108"/>
      <c r="AD10" s="108"/>
      <c r="AE10" s="108"/>
      <c r="AF10" s="108"/>
      <c r="AG10" s="108"/>
      <c r="AH10" s="108"/>
      <c r="AI10" s="108"/>
      <c r="AJ10" s="108"/>
      <c r="AK10" s="108"/>
      <c r="AL10" s="108"/>
      <c r="AM10" s="108"/>
      <c r="AN10" s="108"/>
      <c r="AO10" s="111">
        <v>33447.54</v>
      </c>
      <c r="AP10" s="111">
        <f t="shared" ref="AP10:AP39" si="1">(Q10+R10+S10+T10+U10+V10)*AO10</f>
        <v>116263649.04000001</v>
      </c>
      <c r="AQ10" s="113">
        <f t="shared" si="0"/>
        <v>130215286.92480002</v>
      </c>
      <c r="AR10" s="112" t="s">
        <v>53</v>
      </c>
      <c r="AS10" s="112">
        <v>2016</v>
      </c>
      <c r="AT10" s="109" t="s">
        <v>55</v>
      </c>
      <c r="AU10" s="109"/>
      <c r="AV10" s="96"/>
      <c r="AW10" s="105"/>
      <c r="AX10" s="106"/>
      <c r="AY10" s="103"/>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row>
    <row r="11" spans="1:225" ht="13.15" customHeight="1" x14ac:dyDescent="0.2">
      <c r="A11" s="112" t="s">
        <v>295</v>
      </c>
      <c r="B11" s="112" t="s">
        <v>47</v>
      </c>
      <c r="C11" s="112" t="s">
        <v>66</v>
      </c>
      <c r="D11" s="112" t="s">
        <v>59</v>
      </c>
      <c r="E11" s="112" t="s">
        <v>67</v>
      </c>
      <c r="F11" s="112" t="s">
        <v>70</v>
      </c>
      <c r="G11" s="112" t="s">
        <v>48</v>
      </c>
      <c r="H11" s="112">
        <v>57</v>
      </c>
      <c r="I11" s="112" t="s">
        <v>49</v>
      </c>
      <c r="J11" s="112" t="s">
        <v>50</v>
      </c>
      <c r="K11" s="112" t="s">
        <v>51</v>
      </c>
      <c r="L11" s="112" t="s">
        <v>56</v>
      </c>
      <c r="M11" s="112" t="s">
        <v>65</v>
      </c>
      <c r="N11" s="111"/>
      <c r="O11" s="111"/>
      <c r="P11" s="111"/>
      <c r="Q11" s="111"/>
      <c r="R11" s="111">
        <v>0</v>
      </c>
      <c r="S11" s="111">
        <v>581</v>
      </c>
      <c r="T11" s="111">
        <v>1337</v>
      </c>
      <c r="U11" s="111">
        <v>1045</v>
      </c>
      <c r="V11" s="111">
        <v>1045</v>
      </c>
      <c r="W11" s="108"/>
      <c r="X11" s="108"/>
      <c r="Y11" s="108"/>
      <c r="Z11" s="108"/>
      <c r="AA11" s="108"/>
      <c r="AB11" s="108"/>
      <c r="AC11" s="108"/>
      <c r="AD11" s="108"/>
      <c r="AE11" s="108"/>
      <c r="AF11" s="108"/>
      <c r="AG11" s="108"/>
      <c r="AH11" s="108"/>
      <c r="AI11" s="108"/>
      <c r="AJ11" s="108"/>
      <c r="AK11" s="108"/>
      <c r="AL11" s="108"/>
      <c r="AM11" s="108"/>
      <c r="AN11" s="108"/>
      <c r="AO11" s="111">
        <v>33447.54</v>
      </c>
      <c r="AP11" s="111">
        <f t="shared" si="1"/>
        <v>134057740.32000001</v>
      </c>
      <c r="AQ11" s="113">
        <f t="shared" si="0"/>
        <v>150144669.15840003</v>
      </c>
      <c r="AR11" s="112" t="s">
        <v>53</v>
      </c>
      <c r="AS11" s="112">
        <v>2016</v>
      </c>
      <c r="AT11" s="112" t="s">
        <v>55</v>
      </c>
      <c r="AU11" s="109"/>
      <c r="AV11" s="96"/>
      <c r="AW11" s="105"/>
      <c r="AX11" s="106"/>
      <c r="AY11" s="103"/>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row>
    <row r="12" spans="1:225" ht="13.15" customHeight="1" x14ac:dyDescent="0.25">
      <c r="A12" s="112" t="s">
        <v>296</v>
      </c>
      <c r="B12" s="112" t="s">
        <v>47</v>
      </c>
      <c r="C12" s="112" t="s">
        <v>66</v>
      </c>
      <c r="D12" s="112" t="s">
        <v>59</v>
      </c>
      <c r="E12" s="112" t="s">
        <v>67</v>
      </c>
      <c r="F12" s="112" t="s">
        <v>71</v>
      </c>
      <c r="G12" s="112" t="s">
        <v>48</v>
      </c>
      <c r="H12" s="112">
        <v>57</v>
      </c>
      <c r="I12" s="112" t="s">
        <v>49</v>
      </c>
      <c r="J12" s="112" t="s">
        <v>50</v>
      </c>
      <c r="K12" s="112" t="s">
        <v>51</v>
      </c>
      <c r="L12" s="112" t="s">
        <v>56</v>
      </c>
      <c r="M12" s="112" t="s">
        <v>65</v>
      </c>
      <c r="N12" s="111"/>
      <c r="O12" s="111"/>
      <c r="P12" s="111"/>
      <c r="Q12" s="111"/>
      <c r="R12" s="111">
        <v>0</v>
      </c>
      <c r="S12" s="111">
        <v>625</v>
      </c>
      <c r="T12" s="111">
        <v>1132</v>
      </c>
      <c r="U12" s="111">
        <v>920</v>
      </c>
      <c r="V12" s="111">
        <v>920</v>
      </c>
      <c r="W12" s="108"/>
      <c r="X12" s="108"/>
      <c r="Y12" s="108"/>
      <c r="Z12" s="108"/>
      <c r="AA12" s="108"/>
      <c r="AB12" s="108"/>
      <c r="AC12" s="108"/>
      <c r="AD12" s="108"/>
      <c r="AE12" s="108"/>
      <c r="AF12" s="108"/>
      <c r="AG12" s="108"/>
      <c r="AH12" s="108"/>
      <c r="AI12" s="108"/>
      <c r="AJ12" s="108"/>
      <c r="AK12" s="108"/>
      <c r="AL12" s="108"/>
      <c r="AM12" s="108"/>
      <c r="AN12" s="108"/>
      <c r="AO12" s="111">
        <v>33447.54</v>
      </c>
      <c r="AP12" s="111">
        <f t="shared" si="1"/>
        <v>120310801.38000001</v>
      </c>
      <c r="AQ12" s="113">
        <f t="shared" si="0"/>
        <v>134748097.54560003</v>
      </c>
      <c r="AR12" s="112" t="s">
        <v>53</v>
      </c>
      <c r="AS12" s="112">
        <v>2016</v>
      </c>
      <c r="AT12" s="152" t="s">
        <v>55</v>
      </c>
      <c r="AU12" s="109"/>
      <c r="AV12" s="96"/>
      <c r="AW12" s="105"/>
      <c r="AX12" s="106"/>
      <c r="AY12" s="103"/>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row>
    <row r="13" spans="1:225" ht="13.15" customHeight="1" x14ac:dyDescent="0.25">
      <c r="A13" s="112" t="s">
        <v>297</v>
      </c>
      <c r="B13" s="112" t="s">
        <v>47</v>
      </c>
      <c r="C13" s="112" t="s">
        <v>66</v>
      </c>
      <c r="D13" s="112" t="s">
        <v>59</v>
      </c>
      <c r="E13" s="112" t="s">
        <v>67</v>
      </c>
      <c r="F13" s="112" t="s">
        <v>72</v>
      </c>
      <c r="G13" s="112" t="s">
        <v>48</v>
      </c>
      <c r="H13" s="112">
        <v>57</v>
      </c>
      <c r="I13" s="112" t="s">
        <v>49</v>
      </c>
      <c r="J13" s="112" t="s">
        <v>50</v>
      </c>
      <c r="K13" s="112" t="s">
        <v>51</v>
      </c>
      <c r="L13" s="112" t="s">
        <v>56</v>
      </c>
      <c r="M13" s="112" t="s">
        <v>65</v>
      </c>
      <c r="N13" s="111"/>
      <c r="O13" s="111"/>
      <c r="P13" s="111"/>
      <c r="Q13" s="111"/>
      <c r="R13" s="111">
        <v>0</v>
      </c>
      <c r="S13" s="111">
        <v>54</v>
      </c>
      <c r="T13" s="111">
        <v>63</v>
      </c>
      <c r="U13" s="111">
        <v>65</v>
      </c>
      <c r="V13" s="111">
        <v>65</v>
      </c>
      <c r="W13" s="108"/>
      <c r="X13" s="108"/>
      <c r="Y13" s="108"/>
      <c r="Z13" s="108"/>
      <c r="AA13" s="108"/>
      <c r="AB13" s="108"/>
      <c r="AC13" s="108"/>
      <c r="AD13" s="108"/>
      <c r="AE13" s="108"/>
      <c r="AF13" s="108"/>
      <c r="AG13" s="108"/>
      <c r="AH13" s="108"/>
      <c r="AI13" s="108"/>
      <c r="AJ13" s="108"/>
      <c r="AK13" s="108"/>
      <c r="AL13" s="108"/>
      <c r="AM13" s="108"/>
      <c r="AN13" s="108"/>
      <c r="AO13" s="111">
        <v>33447.54</v>
      </c>
      <c r="AP13" s="111">
        <f t="shared" si="1"/>
        <v>8261542.3799999999</v>
      </c>
      <c r="AQ13" s="113">
        <f t="shared" si="0"/>
        <v>9252927.4656000007</v>
      </c>
      <c r="AR13" s="112" t="s">
        <v>53</v>
      </c>
      <c r="AS13" s="112">
        <v>2016</v>
      </c>
      <c r="AT13" s="152" t="s">
        <v>55</v>
      </c>
      <c r="AU13" s="109"/>
      <c r="AV13" s="96"/>
      <c r="AW13" s="105"/>
      <c r="AX13" s="106"/>
      <c r="AY13" s="103"/>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row>
    <row r="14" spans="1:225" ht="13.15" customHeight="1" x14ac:dyDescent="0.25">
      <c r="A14" s="112" t="s">
        <v>298</v>
      </c>
      <c r="B14" s="112" t="s">
        <v>47</v>
      </c>
      <c r="C14" s="112" t="s">
        <v>66</v>
      </c>
      <c r="D14" s="112" t="s">
        <v>59</v>
      </c>
      <c r="E14" s="112" t="s">
        <v>67</v>
      </c>
      <c r="F14" s="112" t="s">
        <v>73</v>
      </c>
      <c r="G14" s="112" t="s">
        <v>48</v>
      </c>
      <c r="H14" s="112">
        <v>57</v>
      </c>
      <c r="I14" s="112" t="s">
        <v>49</v>
      </c>
      <c r="J14" s="112" t="s">
        <v>50</v>
      </c>
      <c r="K14" s="112" t="s">
        <v>51</v>
      </c>
      <c r="L14" s="112" t="s">
        <v>56</v>
      </c>
      <c r="M14" s="112" t="s">
        <v>65</v>
      </c>
      <c r="N14" s="111"/>
      <c r="O14" s="111"/>
      <c r="P14" s="111"/>
      <c r="Q14" s="111"/>
      <c r="R14" s="111">
        <v>0</v>
      </c>
      <c r="S14" s="111">
        <v>1</v>
      </c>
      <c r="T14" s="111">
        <v>5</v>
      </c>
      <c r="U14" s="111">
        <v>3</v>
      </c>
      <c r="V14" s="111">
        <v>3</v>
      </c>
      <c r="W14" s="108"/>
      <c r="X14" s="108"/>
      <c r="Y14" s="108"/>
      <c r="Z14" s="108"/>
      <c r="AA14" s="108"/>
      <c r="AB14" s="108"/>
      <c r="AC14" s="108"/>
      <c r="AD14" s="108"/>
      <c r="AE14" s="108"/>
      <c r="AF14" s="108"/>
      <c r="AG14" s="108"/>
      <c r="AH14" s="108"/>
      <c r="AI14" s="108"/>
      <c r="AJ14" s="108"/>
      <c r="AK14" s="108"/>
      <c r="AL14" s="108"/>
      <c r="AM14" s="108"/>
      <c r="AN14" s="108"/>
      <c r="AO14" s="111">
        <v>30143.96</v>
      </c>
      <c r="AP14" s="111">
        <f t="shared" si="1"/>
        <v>361727.52</v>
      </c>
      <c r="AQ14" s="113">
        <f t="shared" si="0"/>
        <v>405134.82240000006</v>
      </c>
      <c r="AR14" s="112" t="s">
        <v>53</v>
      </c>
      <c r="AS14" s="112">
        <v>2014</v>
      </c>
      <c r="AT14" s="152" t="s">
        <v>55</v>
      </c>
      <c r="AU14" s="109"/>
      <c r="AV14" s="96"/>
      <c r="AW14" s="105"/>
      <c r="AX14" s="106"/>
      <c r="AY14" s="103"/>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row>
    <row r="15" spans="1:225" ht="13.15" customHeight="1" x14ac:dyDescent="0.25">
      <c r="A15" s="112" t="s">
        <v>299</v>
      </c>
      <c r="B15" s="112" t="s">
        <v>47</v>
      </c>
      <c r="C15" s="112" t="s">
        <v>66</v>
      </c>
      <c r="D15" s="112" t="s">
        <v>59</v>
      </c>
      <c r="E15" s="112" t="s">
        <v>67</v>
      </c>
      <c r="F15" s="112" t="s">
        <v>74</v>
      </c>
      <c r="G15" s="112" t="s">
        <v>48</v>
      </c>
      <c r="H15" s="112">
        <v>57</v>
      </c>
      <c r="I15" s="112" t="s">
        <v>49</v>
      </c>
      <c r="J15" s="112" t="s">
        <v>50</v>
      </c>
      <c r="K15" s="112" t="s">
        <v>51</v>
      </c>
      <c r="L15" s="112" t="s">
        <v>56</v>
      </c>
      <c r="M15" s="112" t="s">
        <v>65</v>
      </c>
      <c r="N15" s="111"/>
      <c r="O15" s="111"/>
      <c r="P15" s="111"/>
      <c r="Q15" s="111"/>
      <c r="R15" s="111">
        <v>60</v>
      </c>
      <c r="S15" s="111">
        <v>159</v>
      </c>
      <c r="T15" s="111">
        <v>226</v>
      </c>
      <c r="U15" s="111">
        <v>246</v>
      </c>
      <c r="V15" s="111">
        <v>246</v>
      </c>
      <c r="W15" s="108"/>
      <c r="X15" s="108"/>
      <c r="Y15" s="108"/>
      <c r="Z15" s="108"/>
      <c r="AA15" s="108"/>
      <c r="AB15" s="108"/>
      <c r="AC15" s="108"/>
      <c r="AD15" s="108"/>
      <c r="AE15" s="108"/>
      <c r="AF15" s="108"/>
      <c r="AG15" s="108"/>
      <c r="AH15" s="108"/>
      <c r="AI15" s="108"/>
      <c r="AJ15" s="108"/>
      <c r="AK15" s="108"/>
      <c r="AL15" s="108"/>
      <c r="AM15" s="108"/>
      <c r="AN15" s="108"/>
      <c r="AO15" s="111">
        <v>30143.96</v>
      </c>
      <c r="AP15" s="111">
        <f t="shared" si="1"/>
        <v>28244890.52</v>
      </c>
      <c r="AQ15" s="113">
        <f t="shared" si="0"/>
        <v>31634277.382400002</v>
      </c>
      <c r="AR15" s="112" t="s">
        <v>53</v>
      </c>
      <c r="AS15" s="112">
        <v>2016</v>
      </c>
      <c r="AT15" s="152" t="s">
        <v>55</v>
      </c>
      <c r="AU15" s="109"/>
      <c r="AV15" s="96"/>
      <c r="AW15" s="105"/>
      <c r="AX15" s="106"/>
      <c r="AY15" s="103"/>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row>
    <row r="16" spans="1:225" ht="13.15" customHeight="1" x14ac:dyDescent="0.25">
      <c r="A16" s="112" t="s">
        <v>300</v>
      </c>
      <c r="B16" s="112" t="s">
        <v>47</v>
      </c>
      <c r="C16" s="112" t="s">
        <v>66</v>
      </c>
      <c r="D16" s="112" t="s">
        <v>59</v>
      </c>
      <c r="E16" s="112" t="s">
        <v>67</v>
      </c>
      <c r="F16" s="112" t="s">
        <v>75</v>
      </c>
      <c r="G16" s="112" t="s">
        <v>48</v>
      </c>
      <c r="H16" s="112">
        <v>57</v>
      </c>
      <c r="I16" s="112" t="s">
        <v>49</v>
      </c>
      <c r="J16" s="112" t="s">
        <v>50</v>
      </c>
      <c r="K16" s="112" t="s">
        <v>51</v>
      </c>
      <c r="L16" s="112" t="s">
        <v>56</v>
      </c>
      <c r="M16" s="112" t="s">
        <v>65</v>
      </c>
      <c r="N16" s="111"/>
      <c r="O16" s="111"/>
      <c r="P16" s="111"/>
      <c r="Q16" s="111"/>
      <c r="R16" s="111">
        <v>221</v>
      </c>
      <c r="S16" s="111">
        <v>262</v>
      </c>
      <c r="T16" s="111">
        <v>351</v>
      </c>
      <c r="U16" s="111">
        <v>339</v>
      </c>
      <c r="V16" s="111">
        <v>339</v>
      </c>
      <c r="W16" s="108"/>
      <c r="X16" s="108"/>
      <c r="Y16" s="108"/>
      <c r="Z16" s="108"/>
      <c r="AA16" s="108"/>
      <c r="AB16" s="108"/>
      <c r="AC16" s="108"/>
      <c r="AD16" s="108"/>
      <c r="AE16" s="108"/>
      <c r="AF16" s="108"/>
      <c r="AG16" s="108"/>
      <c r="AH16" s="108"/>
      <c r="AI16" s="108"/>
      <c r="AJ16" s="108"/>
      <c r="AK16" s="108"/>
      <c r="AL16" s="108"/>
      <c r="AM16" s="108"/>
      <c r="AN16" s="108"/>
      <c r="AO16" s="111">
        <v>30143.96</v>
      </c>
      <c r="AP16" s="111">
        <f t="shared" si="1"/>
        <v>45577667.519999996</v>
      </c>
      <c r="AQ16" s="113">
        <f t="shared" si="0"/>
        <v>51046987.622400001</v>
      </c>
      <c r="AR16" s="112" t="s">
        <v>53</v>
      </c>
      <c r="AS16" s="112">
        <v>2016</v>
      </c>
      <c r="AT16" s="152" t="s">
        <v>55</v>
      </c>
      <c r="AU16" s="109"/>
      <c r="AV16" s="96"/>
      <c r="AW16" s="105"/>
      <c r="AX16" s="106"/>
      <c r="AY16" s="103"/>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row>
    <row r="17" spans="1:225" ht="13.15" customHeight="1" x14ac:dyDescent="0.25">
      <c r="A17" s="112" t="s">
        <v>301</v>
      </c>
      <c r="B17" s="112" t="s">
        <v>47</v>
      </c>
      <c r="C17" s="112" t="s">
        <v>66</v>
      </c>
      <c r="D17" s="112" t="s">
        <v>59</v>
      </c>
      <c r="E17" s="112" t="s">
        <v>67</v>
      </c>
      <c r="F17" s="112" t="s">
        <v>76</v>
      </c>
      <c r="G17" s="112" t="s">
        <v>48</v>
      </c>
      <c r="H17" s="112">
        <v>57</v>
      </c>
      <c r="I17" s="112" t="s">
        <v>49</v>
      </c>
      <c r="J17" s="112" t="s">
        <v>50</v>
      </c>
      <c r="K17" s="112" t="s">
        <v>51</v>
      </c>
      <c r="L17" s="112" t="s">
        <v>56</v>
      </c>
      <c r="M17" s="112" t="s">
        <v>65</v>
      </c>
      <c r="N17" s="111"/>
      <c r="O17" s="111"/>
      <c r="P17" s="111"/>
      <c r="Q17" s="111"/>
      <c r="R17" s="111">
        <v>160</v>
      </c>
      <c r="S17" s="111">
        <v>168</v>
      </c>
      <c r="T17" s="111">
        <v>193</v>
      </c>
      <c r="U17" s="111">
        <v>194</v>
      </c>
      <c r="V17" s="111">
        <v>194</v>
      </c>
      <c r="W17" s="108"/>
      <c r="X17" s="108"/>
      <c r="Y17" s="108"/>
      <c r="Z17" s="108"/>
      <c r="AA17" s="108"/>
      <c r="AB17" s="108"/>
      <c r="AC17" s="108"/>
      <c r="AD17" s="108"/>
      <c r="AE17" s="108"/>
      <c r="AF17" s="108"/>
      <c r="AG17" s="108"/>
      <c r="AH17" s="108"/>
      <c r="AI17" s="108"/>
      <c r="AJ17" s="108"/>
      <c r="AK17" s="108"/>
      <c r="AL17" s="108"/>
      <c r="AM17" s="108"/>
      <c r="AN17" s="108"/>
      <c r="AO17" s="111">
        <v>30143.96</v>
      </c>
      <c r="AP17" s="111">
        <f t="shared" si="1"/>
        <v>27400859.640000001</v>
      </c>
      <c r="AQ17" s="113">
        <f t="shared" si="0"/>
        <v>30688962.796800002</v>
      </c>
      <c r="AR17" s="112" t="s">
        <v>53</v>
      </c>
      <c r="AS17" s="112">
        <v>2016</v>
      </c>
      <c r="AT17" s="152" t="s">
        <v>55</v>
      </c>
      <c r="AU17" s="109"/>
      <c r="AV17" s="96"/>
      <c r="AW17" s="105"/>
      <c r="AX17" s="106"/>
      <c r="AY17" s="103"/>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row>
    <row r="18" spans="1:225" ht="13.15" customHeight="1" x14ac:dyDescent="0.25">
      <c r="A18" s="112" t="s">
        <v>302</v>
      </c>
      <c r="B18" s="112" t="s">
        <v>47</v>
      </c>
      <c r="C18" s="112" t="s">
        <v>66</v>
      </c>
      <c r="D18" s="112" t="s">
        <v>59</v>
      </c>
      <c r="E18" s="112" t="s">
        <v>67</v>
      </c>
      <c r="F18" s="112" t="s">
        <v>77</v>
      </c>
      <c r="G18" s="116" t="s">
        <v>48</v>
      </c>
      <c r="H18" s="112">
        <v>57</v>
      </c>
      <c r="I18" s="112" t="s">
        <v>49</v>
      </c>
      <c r="J18" s="112" t="s">
        <v>50</v>
      </c>
      <c r="K18" s="112" t="s">
        <v>51</v>
      </c>
      <c r="L18" s="112" t="s">
        <v>56</v>
      </c>
      <c r="M18" s="112" t="s">
        <v>65</v>
      </c>
      <c r="N18" s="111"/>
      <c r="O18" s="111"/>
      <c r="P18" s="111"/>
      <c r="Q18" s="111"/>
      <c r="R18" s="111">
        <v>9</v>
      </c>
      <c r="S18" s="111">
        <v>9</v>
      </c>
      <c r="T18" s="111">
        <v>15</v>
      </c>
      <c r="U18" s="111">
        <v>15</v>
      </c>
      <c r="V18" s="111">
        <v>15</v>
      </c>
      <c r="W18" s="108"/>
      <c r="X18" s="108"/>
      <c r="Y18" s="108"/>
      <c r="Z18" s="108"/>
      <c r="AA18" s="108"/>
      <c r="AB18" s="108"/>
      <c r="AC18" s="108"/>
      <c r="AD18" s="108"/>
      <c r="AE18" s="108"/>
      <c r="AF18" s="108"/>
      <c r="AG18" s="108"/>
      <c r="AH18" s="108"/>
      <c r="AI18" s="108"/>
      <c r="AJ18" s="108"/>
      <c r="AK18" s="108"/>
      <c r="AL18" s="108"/>
      <c r="AM18" s="108"/>
      <c r="AN18" s="108"/>
      <c r="AO18" s="111">
        <v>30143.96</v>
      </c>
      <c r="AP18" s="111">
        <f t="shared" si="1"/>
        <v>1899069.48</v>
      </c>
      <c r="AQ18" s="113">
        <f t="shared" si="0"/>
        <v>2126957.8176000002</v>
      </c>
      <c r="AR18" s="112" t="s">
        <v>53</v>
      </c>
      <c r="AS18" s="112">
        <v>2016</v>
      </c>
      <c r="AT18" s="152" t="s">
        <v>55</v>
      </c>
      <c r="AU18" s="109"/>
      <c r="AV18" s="96"/>
      <c r="AW18" s="105"/>
      <c r="AX18" s="106"/>
      <c r="AY18" s="103"/>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row>
    <row r="19" spans="1:225" ht="13.15" customHeight="1" x14ac:dyDescent="0.25">
      <c r="A19" s="112" t="s">
        <v>303</v>
      </c>
      <c r="B19" s="112" t="s">
        <v>47</v>
      </c>
      <c r="C19" s="112" t="s">
        <v>66</v>
      </c>
      <c r="D19" s="112" t="s">
        <v>59</v>
      </c>
      <c r="E19" s="112" t="s">
        <v>67</v>
      </c>
      <c r="F19" s="112" t="s">
        <v>78</v>
      </c>
      <c r="G19" s="112" t="s">
        <v>48</v>
      </c>
      <c r="H19" s="112">
        <v>57</v>
      </c>
      <c r="I19" s="112" t="s">
        <v>49</v>
      </c>
      <c r="J19" s="112" t="s">
        <v>50</v>
      </c>
      <c r="K19" s="112" t="s">
        <v>51</v>
      </c>
      <c r="L19" s="112" t="s">
        <v>56</v>
      </c>
      <c r="M19" s="112" t="s">
        <v>65</v>
      </c>
      <c r="N19" s="111"/>
      <c r="O19" s="111"/>
      <c r="P19" s="111"/>
      <c r="Q19" s="111"/>
      <c r="R19" s="111">
        <v>1</v>
      </c>
      <c r="S19" s="111">
        <v>3</v>
      </c>
      <c r="T19" s="111">
        <v>13</v>
      </c>
      <c r="U19" s="111">
        <v>11</v>
      </c>
      <c r="V19" s="111">
        <v>11</v>
      </c>
      <c r="W19" s="108"/>
      <c r="X19" s="108"/>
      <c r="Y19" s="108"/>
      <c r="Z19" s="108"/>
      <c r="AA19" s="108"/>
      <c r="AB19" s="108"/>
      <c r="AC19" s="108"/>
      <c r="AD19" s="108"/>
      <c r="AE19" s="108"/>
      <c r="AF19" s="108"/>
      <c r="AG19" s="108"/>
      <c r="AH19" s="108"/>
      <c r="AI19" s="108"/>
      <c r="AJ19" s="108"/>
      <c r="AK19" s="108"/>
      <c r="AL19" s="108"/>
      <c r="AM19" s="108"/>
      <c r="AN19" s="108"/>
      <c r="AO19" s="111">
        <v>30143.96</v>
      </c>
      <c r="AP19" s="111">
        <f t="shared" si="1"/>
        <v>1175614.44</v>
      </c>
      <c r="AQ19" s="113">
        <f t="shared" si="0"/>
        <v>1316688.1728000001</v>
      </c>
      <c r="AR19" s="112" t="s">
        <v>53</v>
      </c>
      <c r="AS19" s="112">
        <v>2016</v>
      </c>
      <c r="AT19" s="152" t="s">
        <v>55</v>
      </c>
      <c r="AU19" s="109"/>
      <c r="AV19" s="96"/>
      <c r="AW19" s="105"/>
      <c r="AX19" s="106"/>
      <c r="AY19" s="103"/>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row>
    <row r="20" spans="1:225" ht="13.15" customHeight="1" x14ac:dyDescent="0.25">
      <c r="A20" s="112" t="s">
        <v>304</v>
      </c>
      <c r="B20" s="112" t="s">
        <v>47</v>
      </c>
      <c r="C20" s="112" t="s">
        <v>79</v>
      </c>
      <c r="D20" s="112" t="s">
        <v>59</v>
      </c>
      <c r="E20" s="112" t="s">
        <v>80</v>
      </c>
      <c r="F20" s="112" t="s">
        <v>81</v>
      </c>
      <c r="G20" s="112" t="s">
        <v>48</v>
      </c>
      <c r="H20" s="112">
        <v>57</v>
      </c>
      <c r="I20" s="112" t="s">
        <v>49</v>
      </c>
      <c r="J20" s="112" t="s">
        <v>50</v>
      </c>
      <c r="K20" s="112" t="s">
        <v>51</v>
      </c>
      <c r="L20" s="112" t="s">
        <v>56</v>
      </c>
      <c r="M20" s="112" t="s">
        <v>65</v>
      </c>
      <c r="N20" s="111"/>
      <c r="O20" s="111"/>
      <c r="P20" s="111"/>
      <c r="Q20" s="111"/>
      <c r="R20" s="111">
        <v>0</v>
      </c>
      <c r="S20" s="111">
        <v>14</v>
      </c>
      <c r="T20" s="111">
        <v>32</v>
      </c>
      <c r="U20" s="111">
        <v>33</v>
      </c>
      <c r="V20" s="111">
        <v>33</v>
      </c>
      <c r="W20" s="108"/>
      <c r="X20" s="108"/>
      <c r="Y20" s="108"/>
      <c r="Z20" s="108"/>
      <c r="AA20" s="108"/>
      <c r="AB20" s="108"/>
      <c r="AC20" s="108"/>
      <c r="AD20" s="108"/>
      <c r="AE20" s="108"/>
      <c r="AF20" s="108"/>
      <c r="AG20" s="108"/>
      <c r="AH20" s="108"/>
      <c r="AI20" s="108"/>
      <c r="AJ20" s="108"/>
      <c r="AK20" s="108"/>
      <c r="AL20" s="108"/>
      <c r="AM20" s="108"/>
      <c r="AN20" s="108"/>
      <c r="AO20" s="111">
        <v>30143.96</v>
      </c>
      <c r="AP20" s="111">
        <f t="shared" si="1"/>
        <v>3376123.52</v>
      </c>
      <c r="AQ20" s="113">
        <f t="shared" si="0"/>
        <v>3781258.3424000004</v>
      </c>
      <c r="AR20" s="112" t="s">
        <v>53</v>
      </c>
      <c r="AS20" s="112">
        <v>2016</v>
      </c>
      <c r="AT20" s="152" t="s">
        <v>55</v>
      </c>
      <c r="AU20" s="109"/>
      <c r="AV20" s="96"/>
      <c r="AW20" s="105"/>
      <c r="AX20" s="106"/>
      <c r="AY20" s="103"/>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row>
    <row r="21" spans="1:225" ht="13.15" customHeight="1" x14ac:dyDescent="0.25">
      <c r="A21" s="112" t="s">
        <v>305</v>
      </c>
      <c r="B21" s="112" t="s">
        <v>47</v>
      </c>
      <c r="C21" s="112" t="s">
        <v>84</v>
      </c>
      <c r="D21" s="112" t="s">
        <v>62</v>
      </c>
      <c r="E21" s="112" t="s">
        <v>85</v>
      </c>
      <c r="F21" s="112" t="s">
        <v>83</v>
      </c>
      <c r="G21" s="112" t="s">
        <v>48</v>
      </c>
      <c r="H21" s="112">
        <v>45</v>
      </c>
      <c r="I21" s="112" t="s">
        <v>58</v>
      </c>
      <c r="J21" s="112" t="s">
        <v>50</v>
      </c>
      <c r="K21" s="112" t="s">
        <v>51</v>
      </c>
      <c r="L21" s="112" t="s">
        <v>56</v>
      </c>
      <c r="M21" s="112" t="s">
        <v>82</v>
      </c>
      <c r="N21" s="111"/>
      <c r="O21" s="111"/>
      <c r="P21" s="111"/>
      <c r="Q21" s="111"/>
      <c r="R21" s="111">
        <v>74</v>
      </c>
      <c r="S21" s="111">
        <v>74</v>
      </c>
      <c r="T21" s="111">
        <v>93</v>
      </c>
      <c r="U21" s="111">
        <v>148</v>
      </c>
      <c r="V21" s="111">
        <v>148</v>
      </c>
      <c r="W21" s="108"/>
      <c r="X21" s="108"/>
      <c r="Y21" s="108"/>
      <c r="Z21" s="108"/>
      <c r="AA21" s="108"/>
      <c r="AB21" s="108"/>
      <c r="AC21" s="108"/>
      <c r="AD21" s="108"/>
      <c r="AE21" s="108"/>
      <c r="AF21" s="108"/>
      <c r="AG21" s="108"/>
      <c r="AH21" s="108"/>
      <c r="AI21" s="108"/>
      <c r="AJ21" s="108"/>
      <c r="AK21" s="108"/>
      <c r="AL21" s="108"/>
      <c r="AM21" s="108"/>
      <c r="AN21" s="108"/>
      <c r="AO21" s="111">
        <v>18676.14</v>
      </c>
      <c r="AP21" s="111">
        <f t="shared" si="1"/>
        <v>10029087.18</v>
      </c>
      <c r="AQ21" s="113">
        <f t="shared" si="0"/>
        <v>11232577.641600002</v>
      </c>
      <c r="AR21" s="112" t="s">
        <v>53</v>
      </c>
      <c r="AS21" s="112">
        <v>2014</v>
      </c>
      <c r="AT21" s="152" t="s">
        <v>55</v>
      </c>
      <c r="AU21" s="109"/>
      <c r="AV21" s="96"/>
      <c r="AW21" s="105"/>
      <c r="AX21" s="106"/>
      <c r="AY21" s="103"/>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row>
    <row r="22" spans="1:225" ht="13.15" customHeight="1" x14ac:dyDescent="0.25">
      <c r="A22" s="112" t="s">
        <v>306</v>
      </c>
      <c r="B22" s="112" t="s">
        <v>47</v>
      </c>
      <c r="C22" s="112" t="s">
        <v>86</v>
      </c>
      <c r="D22" s="112" t="s">
        <v>87</v>
      </c>
      <c r="E22" s="112" t="s">
        <v>88</v>
      </c>
      <c r="F22" s="112" t="s">
        <v>89</v>
      </c>
      <c r="G22" s="112" t="s">
        <v>48</v>
      </c>
      <c r="H22" s="112">
        <v>45</v>
      </c>
      <c r="I22" s="112" t="s">
        <v>58</v>
      </c>
      <c r="J22" s="112" t="s">
        <v>50</v>
      </c>
      <c r="K22" s="112" t="s">
        <v>51</v>
      </c>
      <c r="L22" s="112" t="s">
        <v>56</v>
      </c>
      <c r="M22" s="112" t="s">
        <v>82</v>
      </c>
      <c r="N22" s="111"/>
      <c r="O22" s="111"/>
      <c r="P22" s="111"/>
      <c r="Q22" s="111">
        <v>4</v>
      </c>
      <c r="R22" s="111">
        <v>3</v>
      </c>
      <c r="S22" s="111">
        <v>3</v>
      </c>
      <c r="T22" s="111">
        <v>6</v>
      </c>
      <c r="U22" s="111">
        <v>5</v>
      </c>
      <c r="V22" s="111">
        <v>5</v>
      </c>
      <c r="W22" s="108"/>
      <c r="X22" s="108"/>
      <c r="Y22" s="108"/>
      <c r="Z22" s="108"/>
      <c r="AA22" s="108"/>
      <c r="AB22" s="108"/>
      <c r="AC22" s="108"/>
      <c r="AD22" s="108"/>
      <c r="AE22" s="108"/>
      <c r="AF22" s="108"/>
      <c r="AG22" s="108"/>
      <c r="AH22" s="108"/>
      <c r="AI22" s="108"/>
      <c r="AJ22" s="108"/>
      <c r="AK22" s="108"/>
      <c r="AL22" s="108"/>
      <c r="AM22" s="108"/>
      <c r="AN22" s="108"/>
      <c r="AO22" s="111">
        <v>18676.14</v>
      </c>
      <c r="AP22" s="111">
        <f t="shared" si="1"/>
        <v>485579.64</v>
      </c>
      <c r="AQ22" s="113">
        <f t="shared" si="0"/>
        <v>543849.19680000003</v>
      </c>
      <c r="AR22" s="112" t="s">
        <v>53</v>
      </c>
      <c r="AS22" s="112">
        <v>2014</v>
      </c>
      <c r="AT22" s="152" t="s">
        <v>55</v>
      </c>
      <c r="AU22" s="109"/>
      <c r="AV22" s="96"/>
      <c r="AW22" s="105"/>
      <c r="AX22" s="106"/>
      <c r="AY22" s="103"/>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row>
    <row r="23" spans="1:225" ht="13.15" customHeight="1" x14ac:dyDescent="0.25">
      <c r="A23" s="112" t="s">
        <v>307</v>
      </c>
      <c r="B23" s="112" t="s">
        <v>47</v>
      </c>
      <c r="C23" s="112" t="s">
        <v>86</v>
      </c>
      <c r="D23" s="112" t="s">
        <v>87</v>
      </c>
      <c r="E23" s="112" t="s">
        <v>88</v>
      </c>
      <c r="F23" s="112" t="s">
        <v>90</v>
      </c>
      <c r="G23" s="116" t="s">
        <v>48</v>
      </c>
      <c r="H23" s="112">
        <v>45</v>
      </c>
      <c r="I23" s="112" t="s">
        <v>58</v>
      </c>
      <c r="J23" s="112" t="s">
        <v>50</v>
      </c>
      <c r="K23" s="112" t="s">
        <v>51</v>
      </c>
      <c r="L23" s="112" t="s">
        <v>56</v>
      </c>
      <c r="M23" s="112" t="s">
        <v>82</v>
      </c>
      <c r="N23" s="111"/>
      <c r="O23" s="111"/>
      <c r="P23" s="111"/>
      <c r="Q23" s="111"/>
      <c r="R23" s="111">
        <v>1</v>
      </c>
      <c r="S23" s="111">
        <v>2</v>
      </c>
      <c r="T23" s="111">
        <v>8</v>
      </c>
      <c r="U23" s="111">
        <v>7</v>
      </c>
      <c r="V23" s="111">
        <v>7</v>
      </c>
      <c r="W23" s="108"/>
      <c r="X23" s="108"/>
      <c r="Y23" s="108"/>
      <c r="Z23" s="108"/>
      <c r="AA23" s="108"/>
      <c r="AB23" s="108"/>
      <c r="AC23" s="108"/>
      <c r="AD23" s="108"/>
      <c r="AE23" s="108"/>
      <c r="AF23" s="108"/>
      <c r="AG23" s="108"/>
      <c r="AH23" s="108"/>
      <c r="AI23" s="108"/>
      <c r="AJ23" s="108"/>
      <c r="AK23" s="108"/>
      <c r="AL23" s="108"/>
      <c r="AM23" s="108"/>
      <c r="AN23" s="108"/>
      <c r="AO23" s="111">
        <v>18676.14</v>
      </c>
      <c r="AP23" s="111">
        <f t="shared" si="1"/>
        <v>466903.5</v>
      </c>
      <c r="AQ23" s="113">
        <f t="shared" si="0"/>
        <v>522931.92000000004</v>
      </c>
      <c r="AR23" s="112" t="s">
        <v>53</v>
      </c>
      <c r="AS23" s="112">
        <v>2014</v>
      </c>
      <c r="AT23" s="152" t="s">
        <v>55</v>
      </c>
      <c r="AU23" s="109"/>
      <c r="AV23" s="96"/>
      <c r="AW23" s="105"/>
      <c r="AX23" s="106"/>
      <c r="AY23" s="103"/>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row>
    <row r="24" spans="1:225" ht="13.15" customHeight="1" x14ac:dyDescent="0.25">
      <c r="A24" s="112" t="s">
        <v>308</v>
      </c>
      <c r="B24" s="112" t="s">
        <v>47</v>
      </c>
      <c r="C24" s="112" t="s">
        <v>92</v>
      </c>
      <c r="D24" s="112" t="s">
        <v>93</v>
      </c>
      <c r="E24" s="112" t="s">
        <v>94</v>
      </c>
      <c r="F24" s="112" t="s">
        <v>91</v>
      </c>
      <c r="G24" s="112" t="s">
        <v>48</v>
      </c>
      <c r="H24" s="112">
        <v>100</v>
      </c>
      <c r="I24" s="112" t="s">
        <v>58</v>
      </c>
      <c r="J24" s="112" t="s">
        <v>50</v>
      </c>
      <c r="K24" s="112" t="s">
        <v>51</v>
      </c>
      <c r="L24" s="112" t="s">
        <v>56</v>
      </c>
      <c r="M24" s="112" t="s">
        <v>82</v>
      </c>
      <c r="N24" s="111"/>
      <c r="O24" s="111"/>
      <c r="P24" s="111"/>
      <c r="Q24" s="111">
        <v>23</v>
      </c>
      <c r="R24" s="111">
        <v>8</v>
      </c>
      <c r="S24" s="111">
        <v>8</v>
      </c>
      <c r="T24" s="111">
        <v>98</v>
      </c>
      <c r="U24" s="111">
        <v>94</v>
      </c>
      <c r="V24" s="111">
        <v>94</v>
      </c>
      <c r="W24" s="108"/>
      <c r="X24" s="108"/>
      <c r="Y24" s="108"/>
      <c r="Z24" s="108"/>
      <c r="AA24" s="108"/>
      <c r="AB24" s="108"/>
      <c r="AC24" s="108"/>
      <c r="AD24" s="108"/>
      <c r="AE24" s="108"/>
      <c r="AF24" s="108"/>
      <c r="AG24" s="108"/>
      <c r="AH24" s="108"/>
      <c r="AI24" s="108"/>
      <c r="AJ24" s="108"/>
      <c r="AK24" s="108"/>
      <c r="AL24" s="108"/>
      <c r="AM24" s="108"/>
      <c r="AN24" s="108"/>
      <c r="AO24" s="111">
        <v>13728.63</v>
      </c>
      <c r="AP24" s="111">
        <f t="shared" si="1"/>
        <v>4461804.75</v>
      </c>
      <c r="AQ24" s="113">
        <f t="shared" si="0"/>
        <v>4997221.32</v>
      </c>
      <c r="AR24" s="112" t="s">
        <v>53</v>
      </c>
      <c r="AS24" s="112">
        <v>2014</v>
      </c>
      <c r="AT24" s="152" t="s">
        <v>55</v>
      </c>
      <c r="AU24" s="109"/>
      <c r="AV24" s="96"/>
      <c r="AW24" s="105"/>
      <c r="AX24" s="106"/>
      <c r="AY24" s="103"/>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row>
    <row r="25" spans="1:225" ht="13.15" customHeight="1" x14ac:dyDescent="0.25">
      <c r="A25" s="112" t="s">
        <v>309</v>
      </c>
      <c r="B25" s="112" t="s">
        <v>47</v>
      </c>
      <c r="C25" s="112" t="s">
        <v>92</v>
      </c>
      <c r="D25" s="112" t="s">
        <v>93</v>
      </c>
      <c r="E25" s="112" t="s">
        <v>94</v>
      </c>
      <c r="F25" s="112" t="s">
        <v>95</v>
      </c>
      <c r="G25" s="112" t="s">
        <v>48</v>
      </c>
      <c r="H25" s="112">
        <v>100</v>
      </c>
      <c r="I25" s="112" t="s">
        <v>58</v>
      </c>
      <c r="J25" s="112" t="s">
        <v>50</v>
      </c>
      <c r="K25" s="112" t="s">
        <v>51</v>
      </c>
      <c r="L25" s="112" t="s">
        <v>56</v>
      </c>
      <c r="M25" s="112" t="s">
        <v>82</v>
      </c>
      <c r="N25" s="111"/>
      <c r="O25" s="111"/>
      <c r="P25" s="111"/>
      <c r="Q25" s="111">
        <v>538</v>
      </c>
      <c r="R25" s="111">
        <v>731</v>
      </c>
      <c r="S25" s="111">
        <v>731</v>
      </c>
      <c r="T25" s="111">
        <v>1101</v>
      </c>
      <c r="U25" s="111">
        <v>1101</v>
      </c>
      <c r="V25" s="111">
        <v>1101</v>
      </c>
      <c r="W25" s="108"/>
      <c r="X25" s="108"/>
      <c r="Y25" s="108"/>
      <c r="Z25" s="108"/>
      <c r="AA25" s="108"/>
      <c r="AB25" s="108"/>
      <c r="AC25" s="108"/>
      <c r="AD25" s="108"/>
      <c r="AE25" s="108"/>
      <c r="AF25" s="108"/>
      <c r="AG25" s="108"/>
      <c r="AH25" s="108"/>
      <c r="AI25" s="108"/>
      <c r="AJ25" s="108"/>
      <c r="AK25" s="108"/>
      <c r="AL25" s="108"/>
      <c r="AM25" s="108"/>
      <c r="AN25" s="108"/>
      <c r="AO25" s="111">
        <v>13728.63</v>
      </c>
      <c r="AP25" s="111">
        <f t="shared" si="1"/>
        <v>72802924.890000001</v>
      </c>
      <c r="AQ25" s="113">
        <f t="shared" si="0"/>
        <v>81539275.876800016</v>
      </c>
      <c r="AR25" s="112" t="s">
        <v>53</v>
      </c>
      <c r="AS25" s="112">
        <v>2014</v>
      </c>
      <c r="AT25" s="152" t="s">
        <v>55</v>
      </c>
      <c r="AU25" s="109"/>
      <c r="AV25" s="96"/>
      <c r="AW25" s="105"/>
      <c r="AX25" s="106"/>
      <c r="AY25" s="103"/>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row>
    <row r="26" spans="1:225" ht="13.15" customHeight="1" x14ac:dyDescent="0.25">
      <c r="A26" s="112" t="s">
        <v>310</v>
      </c>
      <c r="B26" s="112" t="s">
        <v>47</v>
      </c>
      <c r="C26" s="112" t="s">
        <v>92</v>
      </c>
      <c r="D26" s="112" t="s">
        <v>93</v>
      </c>
      <c r="E26" s="112" t="s">
        <v>94</v>
      </c>
      <c r="F26" s="112" t="s">
        <v>96</v>
      </c>
      <c r="G26" s="112" t="s">
        <v>48</v>
      </c>
      <c r="H26" s="112">
        <v>50</v>
      </c>
      <c r="I26" s="112" t="s">
        <v>58</v>
      </c>
      <c r="J26" s="112" t="s">
        <v>50</v>
      </c>
      <c r="K26" s="112" t="s">
        <v>51</v>
      </c>
      <c r="L26" s="112" t="s">
        <v>56</v>
      </c>
      <c r="M26" s="112" t="s">
        <v>82</v>
      </c>
      <c r="N26" s="111"/>
      <c r="O26" s="111"/>
      <c r="P26" s="111"/>
      <c r="Q26" s="111">
        <v>758</v>
      </c>
      <c r="R26" s="111">
        <v>1202</v>
      </c>
      <c r="S26" s="111">
        <v>1188</v>
      </c>
      <c r="T26" s="111">
        <v>1458</v>
      </c>
      <c r="U26" s="111">
        <v>1594</v>
      </c>
      <c r="V26" s="111">
        <v>1594</v>
      </c>
      <c r="W26" s="108"/>
      <c r="X26" s="108"/>
      <c r="Y26" s="108"/>
      <c r="Z26" s="108"/>
      <c r="AA26" s="108"/>
      <c r="AB26" s="108"/>
      <c r="AC26" s="108"/>
      <c r="AD26" s="108"/>
      <c r="AE26" s="108"/>
      <c r="AF26" s="108"/>
      <c r="AG26" s="108"/>
      <c r="AH26" s="108"/>
      <c r="AI26" s="108"/>
      <c r="AJ26" s="108"/>
      <c r="AK26" s="108"/>
      <c r="AL26" s="108"/>
      <c r="AM26" s="108"/>
      <c r="AN26" s="108"/>
      <c r="AO26" s="111">
        <v>13728.63</v>
      </c>
      <c r="AP26" s="111">
        <f t="shared" si="1"/>
        <v>107000942.22</v>
      </c>
      <c r="AQ26" s="113">
        <f t="shared" si="0"/>
        <v>119841055.28640001</v>
      </c>
      <c r="AR26" s="112" t="s">
        <v>53</v>
      </c>
      <c r="AS26" s="112">
        <v>2014</v>
      </c>
      <c r="AT26" s="152" t="s">
        <v>55</v>
      </c>
      <c r="AU26" s="109"/>
      <c r="AV26" s="96"/>
      <c r="AW26" s="105"/>
      <c r="AX26" s="106"/>
      <c r="AY26" s="103"/>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row>
    <row r="27" spans="1:225" ht="13.15" customHeight="1" x14ac:dyDescent="0.25">
      <c r="A27" s="112" t="s">
        <v>311</v>
      </c>
      <c r="B27" s="112" t="s">
        <v>47</v>
      </c>
      <c r="C27" s="112" t="s">
        <v>92</v>
      </c>
      <c r="D27" s="112" t="s">
        <v>93</v>
      </c>
      <c r="E27" s="112" t="s">
        <v>94</v>
      </c>
      <c r="F27" s="112" t="s">
        <v>97</v>
      </c>
      <c r="G27" s="112" t="s">
        <v>48</v>
      </c>
      <c r="H27" s="112">
        <v>50</v>
      </c>
      <c r="I27" s="112" t="s">
        <v>58</v>
      </c>
      <c r="J27" s="112" t="s">
        <v>50</v>
      </c>
      <c r="K27" s="112" t="s">
        <v>51</v>
      </c>
      <c r="L27" s="112" t="s">
        <v>56</v>
      </c>
      <c r="M27" s="112" t="s">
        <v>82</v>
      </c>
      <c r="N27" s="111"/>
      <c r="O27" s="111"/>
      <c r="P27" s="111"/>
      <c r="Q27" s="111"/>
      <c r="R27" s="111">
        <v>47</v>
      </c>
      <c r="S27" s="111">
        <v>47</v>
      </c>
      <c r="T27" s="111">
        <v>178</v>
      </c>
      <c r="U27" s="111">
        <v>166</v>
      </c>
      <c r="V27" s="111">
        <v>166</v>
      </c>
      <c r="W27" s="108"/>
      <c r="X27" s="108"/>
      <c r="Y27" s="108"/>
      <c r="Z27" s="108"/>
      <c r="AA27" s="108"/>
      <c r="AB27" s="108"/>
      <c r="AC27" s="108"/>
      <c r="AD27" s="108"/>
      <c r="AE27" s="108"/>
      <c r="AF27" s="108"/>
      <c r="AG27" s="108"/>
      <c r="AH27" s="108"/>
      <c r="AI27" s="108"/>
      <c r="AJ27" s="108"/>
      <c r="AK27" s="108"/>
      <c r="AL27" s="108"/>
      <c r="AM27" s="108"/>
      <c r="AN27" s="108"/>
      <c r="AO27" s="111">
        <v>13728.63</v>
      </c>
      <c r="AP27" s="111">
        <f t="shared" si="1"/>
        <v>8292092.5199999996</v>
      </c>
      <c r="AQ27" s="113">
        <f t="shared" si="0"/>
        <v>9287143.6224000007</v>
      </c>
      <c r="AR27" s="112" t="s">
        <v>53</v>
      </c>
      <c r="AS27" s="112">
        <v>2014</v>
      </c>
      <c r="AT27" s="152" t="s">
        <v>55</v>
      </c>
      <c r="AU27" s="109"/>
      <c r="AV27" s="96"/>
      <c r="AW27" s="105"/>
      <c r="AX27" s="106"/>
      <c r="AY27" s="103"/>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row>
    <row r="28" spans="1:225" ht="13.15" customHeight="1" x14ac:dyDescent="0.25">
      <c r="A28" s="112" t="s">
        <v>312</v>
      </c>
      <c r="B28" s="112" t="s">
        <v>47</v>
      </c>
      <c r="C28" s="112" t="s">
        <v>92</v>
      </c>
      <c r="D28" s="112" t="s">
        <v>93</v>
      </c>
      <c r="E28" s="112" t="s">
        <v>94</v>
      </c>
      <c r="F28" s="112" t="s">
        <v>98</v>
      </c>
      <c r="G28" s="112" t="s">
        <v>48</v>
      </c>
      <c r="H28" s="112">
        <v>50</v>
      </c>
      <c r="I28" s="112" t="s">
        <v>58</v>
      </c>
      <c r="J28" s="112" t="s">
        <v>50</v>
      </c>
      <c r="K28" s="112" t="s">
        <v>51</v>
      </c>
      <c r="L28" s="112" t="s">
        <v>56</v>
      </c>
      <c r="M28" s="112" t="s">
        <v>82</v>
      </c>
      <c r="N28" s="111"/>
      <c r="O28" s="111"/>
      <c r="P28" s="111"/>
      <c r="Q28" s="111">
        <v>78</v>
      </c>
      <c r="R28" s="111">
        <v>138</v>
      </c>
      <c r="S28" s="111">
        <v>129</v>
      </c>
      <c r="T28" s="111">
        <v>302</v>
      </c>
      <c r="U28" s="111">
        <v>275</v>
      </c>
      <c r="V28" s="111">
        <v>275</v>
      </c>
      <c r="W28" s="108"/>
      <c r="X28" s="108"/>
      <c r="Y28" s="108"/>
      <c r="Z28" s="108"/>
      <c r="AA28" s="108"/>
      <c r="AB28" s="108"/>
      <c r="AC28" s="108"/>
      <c r="AD28" s="108"/>
      <c r="AE28" s="108"/>
      <c r="AF28" s="108"/>
      <c r="AG28" s="108"/>
      <c r="AH28" s="108"/>
      <c r="AI28" s="108"/>
      <c r="AJ28" s="108"/>
      <c r="AK28" s="108"/>
      <c r="AL28" s="108"/>
      <c r="AM28" s="108"/>
      <c r="AN28" s="108"/>
      <c r="AO28" s="111">
        <v>13728.63</v>
      </c>
      <c r="AP28" s="111">
        <f t="shared" si="1"/>
        <v>16433170.109999999</v>
      </c>
      <c r="AQ28" s="113">
        <f t="shared" si="0"/>
        <v>18405150.523200002</v>
      </c>
      <c r="AR28" s="112" t="s">
        <v>53</v>
      </c>
      <c r="AS28" s="112">
        <v>2014</v>
      </c>
      <c r="AT28" s="152" t="s">
        <v>55</v>
      </c>
      <c r="AU28" s="109"/>
      <c r="AV28" s="96"/>
      <c r="AW28" s="105"/>
      <c r="AX28" s="106"/>
      <c r="AY28" s="103"/>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row>
    <row r="29" spans="1:225" ht="13.15" customHeight="1" x14ac:dyDescent="0.25">
      <c r="A29" s="112" t="s">
        <v>313</v>
      </c>
      <c r="B29" s="112" t="s">
        <v>47</v>
      </c>
      <c r="C29" s="112" t="s">
        <v>92</v>
      </c>
      <c r="D29" s="112" t="s">
        <v>93</v>
      </c>
      <c r="E29" s="112" t="s">
        <v>94</v>
      </c>
      <c r="F29" s="112" t="s">
        <v>99</v>
      </c>
      <c r="G29" s="112" t="s">
        <v>48</v>
      </c>
      <c r="H29" s="112">
        <v>50</v>
      </c>
      <c r="I29" s="112" t="s">
        <v>58</v>
      </c>
      <c r="J29" s="112" t="s">
        <v>50</v>
      </c>
      <c r="K29" s="112" t="s">
        <v>51</v>
      </c>
      <c r="L29" s="112" t="s">
        <v>56</v>
      </c>
      <c r="M29" s="112" t="s">
        <v>82</v>
      </c>
      <c r="N29" s="111"/>
      <c r="O29" s="111"/>
      <c r="P29" s="111"/>
      <c r="Q29" s="111">
        <v>57</v>
      </c>
      <c r="R29" s="111">
        <v>172</v>
      </c>
      <c r="S29" s="111">
        <v>161</v>
      </c>
      <c r="T29" s="111">
        <v>251</v>
      </c>
      <c r="U29" s="111">
        <v>238</v>
      </c>
      <c r="V29" s="111">
        <v>238</v>
      </c>
      <c r="W29" s="108"/>
      <c r="X29" s="108"/>
      <c r="Y29" s="108"/>
      <c r="Z29" s="108"/>
      <c r="AA29" s="108"/>
      <c r="AB29" s="108"/>
      <c r="AC29" s="108"/>
      <c r="AD29" s="108"/>
      <c r="AE29" s="108"/>
      <c r="AF29" s="108"/>
      <c r="AG29" s="108"/>
      <c r="AH29" s="108"/>
      <c r="AI29" s="108"/>
      <c r="AJ29" s="108"/>
      <c r="AK29" s="108"/>
      <c r="AL29" s="108"/>
      <c r="AM29" s="108"/>
      <c r="AN29" s="108"/>
      <c r="AO29" s="111">
        <v>13728.63</v>
      </c>
      <c r="AP29" s="111">
        <f t="shared" si="1"/>
        <v>15334879.709999999</v>
      </c>
      <c r="AQ29" s="113">
        <f t="shared" si="0"/>
        <v>17175065.275200002</v>
      </c>
      <c r="AR29" s="112" t="s">
        <v>53</v>
      </c>
      <c r="AS29" s="112">
        <v>2014</v>
      </c>
      <c r="AT29" s="152" t="s">
        <v>55</v>
      </c>
      <c r="AU29" s="109"/>
      <c r="AV29" s="96"/>
      <c r="AW29" s="105"/>
      <c r="AX29" s="106"/>
      <c r="AY29" s="103"/>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row>
    <row r="30" spans="1:225" ht="13.15" customHeight="1" x14ac:dyDescent="0.25">
      <c r="A30" s="112" t="s">
        <v>314</v>
      </c>
      <c r="B30" s="112" t="s">
        <v>47</v>
      </c>
      <c r="C30" s="112" t="s">
        <v>92</v>
      </c>
      <c r="D30" s="112" t="s">
        <v>93</v>
      </c>
      <c r="E30" s="112" t="s">
        <v>94</v>
      </c>
      <c r="F30" s="112" t="s">
        <v>100</v>
      </c>
      <c r="G30" s="112" t="s">
        <v>48</v>
      </c>
      <c r="H30" s="112">
        <v>50</v>
      </c>
      <c r="I30" s="112" t="s">
        <v>58</v>
      </c>
      <c r="J30" s="112" t="s">
        <v>50</v>
      </c>
      <c r="K30" s="112" t="s">
        <v>51</v>
      </c>
      <c r="L30" s="112" t="s">
        <v>56</v>
      </c>
      <c r="M30" s="112" t="s">
        <v>82</v>
      </c>
      <c r="N30" s="111"/>
      <c r="O30" s="111"/>
      <c r="P30" s="111"/>
      <c r="Q30" s="111"/>
      <c r="R30" s="111">
        <v>346</v>
      </c>
      <c r="S30" s="111">
        <v>329</v>
      </c>
      <c r="T30" s="111">
        <v>467</v>
      </c>
      <c r="U30" s="111">
        <v>455</v>
      </c>
      <c r="V30" s="111">
        <v>455</v>
      </c>
      <c r="W30" s="108"/>
      <c r="X30" s="108"/>
      <c r="Y30" s="108"/>
      <c r="Z30" s="108"/>
      <c r="AA30" s="108"/>
      <c r="AB30" s="108"/>
      <c r="AC30" s="108"/>
      <c r="AD30" s="108"/>
      <c r="AE30" s="108"/>
      <c r="AF30" s="108"/>
      <c r="AG30" s="108"/>
      <c r="AH30" s="108"/>
      <c r="AI30" s="108"/>
      <c r="AJ30" s="108"/>
      <c r="AK30" s="108"/>
      <c r="AL30" s="108"/>
      <c r="AM30" s="108"/>
      <c r="AN30" s="108"/>
      <c r="AO30" s="111">
        <v>13728.63</v>
      </c>
      <c r="AP30" s="111">
        <f t="shared" si="1"/>
        <v>28171148.759999998</v>
      </c>
      <c r="AQ30" s="113">
        <f t="shared" si="0"/>
        <v>31551686.611200001</v>
      </c>
      <c r="AR30" s="112" t="s">
        <v>53</v>
      </c>
      <c r="AS30" s="112">
        <v>2014</v>
      </c>
      <c r="AT30" s="152" t="s">
        <v>55</v>
      </c>
      <c r="AU30" s="109"/>
      <c r="AV30" s="96"/>
      <c r="AW30" s="105"/>
      <c r="AX30" s="106"/>
      <c r="AY30" s="103"/>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row>
    <row r="31" spans="1:225" ht="13.15" customHeight="1" x14ac:dyDescent="0.25">
      <c r="A31" s="112" t="s">
        <v>315</v>
      </c>
      <c r="B31" s="112" t="s">
        <v>47</v>
      </c>
      <c r="C31" s="112" t="s">
        <v>92</v>
      </c>
      <c r="D31" s="112" t="s">
        <v>93</v>
      </c>
      <c r="E31" s="112" t="s">
        <v>94</v>
      </c>
      <c r="F31" s="112" t="s">
        <v>101</v>
      </c>
      <c r="G31" s="112" t="s">
        <v>48</v>
      </c>
      <c r="H31" s="112">
        <v>50</v>
      </c>
      <c r="I31" s="112" t="s">
        <v>58</v>
      </c>
      <c r="J31" s="112" t="s">
        <v>50</v>
      </c>
      <c r="K31" s="112" t="s">
        <v>51</v>
      </c>
      <c r="L31" s="112" t="s">
        <v>56</v>
      </c>
      <c r="M31" s="112" t="s">
        <v>82</v>
      </c>
      <c r="N31" s="111"/>
      <c r="O31" s="111"/>
      <c r="P31" s="111"/>
      <c r="Q31" s="111">
        <v>2</v>
      </c>
      <c r="R31" s="111">
        <v>2</v>
      </c>
      <c r="S31" s="111">
        <v>1</v>
      </c>
      <c r="T31" s="111">
        <v>6</v>
      </c>
      <c r="U31" s="111">
        <v>5</v>
      </c>
      <c r="V31" s="111">
        <v>5</v>
      </c>
      <c r="W31" s="108"/>
      <c r="X31" s="108"/>
      <c r="Y31" s="108"/>
      <c r="Z31" s="108"/>
      <c r="AA31" s="108"/>
      <c r="AB31" s="108"/>
      <c r="AC31" s="108"/>
      <c r="AD31" s="108"/>
      <c r="AE31" s="108"/>
      <c r="AF31" s="108"/>
      <c r="AG31" s="108"/>
      <c r="AH31" s="108"/>
      <c r="AI31" s="108"/>
      <c r="AJ31" s="108"/>
      <c r="AK31" s="108"/>
      <c r="AL31" s="108"/>
      <c r="AM31" s="108"/>
      <c r="AN31" s="108"/>
      <c r="AO31" s="111">
        <v>13728.63</v>
      </c>
      <c r="AP31" s="111">
        <f t="shared" si="1"/>
        <v>288301.23</v>
      </c>
      <c r="AQ31" s="113">
        <f t="shared" si="0"/>
        <v>322897.37760000001</v>
      </c>
      <c r="AR31" s="112" t="s">
        <v>53</v>
      </c>
      <c r="AS31" s="112">
        <v>2014</v>
      </c>
      <c r="AT31" s="152" t="s">
        <v>55</v>
      </c>
      <c r="AU31" s="109"/>
      <c r="AV31" s="96"/>
      <c r="AW31" s="105"/>
      <c r="AX31" s="106"/>
      <c r="AY31" s="103"/>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row>
    <row r="32" spans="1:225" ht="13.15" customHeight="1" x14ac:dyDescent="0.25">
      <c r="A32" s="112" t="s">
        <v>316</v>
      </c>
      <c r="B32" s="112" t="s">
        <v>47</v>
      </c>
      <c r="C32" s="112" t="s">
        <v>103</v>
      </c>
      <c r="D32" s="112" t="s">
        <v>104</v>
      </c>
      <c r="E32" s="112" t="s">
        <v>105</v>
      </c>
      <c r="F32" s="112" t="s">
        <v>102</v>
      </c>
      <c r="G32" s="112" t="s">
        <v>57</v>
      </c>
      <c r="H32" s="112">
        <v>45</v>
      </c>
      <c r="I32" s="112" t="s">
        <v>60</v>
      </c>
      <c r="J32" s="112" t="s">
        <v>50</v>
      </c>
      <c r="K32" s="112" t="s">
        <v>51</v>
      </c>
      <c r="L32" s="112" t="s">
        <v>56</v>
      </c>
      <c r="M32" s="112" t="s">
        <v>82</v>
      </c>
      <c r="N32" s="111"/>
      <c r="O32" s="111"/>
      <c r="P32" s="111"/>
      <c r="Q32" s="111">
        <v>2880</v>
      </c>
      <c r="R32" s="111">
        <v>2880</v>
      </c>
      <c r="S32" s="111">
        <v>2880</v>
      </c>
      <c r="T32" s="111">
        <v>36836</v>
      </c>
      <c r="U32" s="111">
        <v>34220</v>
      </c>
      <c r="V32" s="111">
        <v>34220</v>
      </c>
      <c r="W32" s="108"/>
      <c r="X32" s="108"/>
      <c r="Y32" s="108"/>
      <c r="Z32" s="108"/>
      <c r="AA32" s="108"/>
      <c r="AB32" s="108"/>
      <c r="AC32" s="108"/>
      <c r="AD32" s="108"/>
      <c r="AE32" s="108"/>
      <c r="AF32" s="108"/>
      <c r="AG32" s="108"/>
      <c r="AH32" s="108"/>
      <c r="AI32" s="108"/>
      <c r="AJ32" s="108"/>
      <c r="AK32" s="108"/>
      <c r="AL32" s="108"/>
      <c r="AM32" s="108"/>
      <c r="AN32" s="108"/>
      <c r="AO32" s="111">
        <v>429.46</v>
      </c>
      <c r="AP32" s="111">
        <f t="shared" si="1"/>
        <v>48922365.359999999</v>
      </c>
      <c r="AQ32" s="113">
        <f t="shared" si="0"/>
        <v>54793049.203200005</v>
      </c>
      <c r="AR32" s="112" t="s">
        <v>53</v>
      </c>
      <c r="AS32" s="112">
        <v>2015</v>
      </c>
      <c r="AT32" s="152" t="s">
        <v>55</v>
      </c>
      <c r="AU32" s="109"/>
      <c r="AV32" s="96"/>
      <c r="AW32" s="105"/>
      <c r="AX32" s="106"/>
      <c r="AY32" s="103"/>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c r="GM32" s="107"/>
      <c r="GN32" s="107"/>
      <c r="GO32" s="107"/>
      <c r="GP32" s="107"/>
      <c r="GQ32" s="107"/>
      <c r="GR32" s="107"/>
      <c r="GS32" s="107"/>
      <c r="GT32" s="107"/>
      <c r="GU32" s="107"/>
      <c r="GV32" s="107"/>
      <c r="GW32" s="107"/>
      <c r="GX32" s="107"/>
      <c r="GY32" s="107"/>
      <c r="GZ32" s="107"/>
      <c r="HA32" s="107"/>
      <c r="HB32" s="107"/>
      <c r="HC32" s="107"/>
      <c r="HD32" s="107"/>
      <c r="HE32" s="107"/>
      <c r="HF32" s="107"/>
      <c r="HG32" s="107"/>
      <c r="HH32" s="107"/>
      <c r="HI32" s="107"/>
      <c r="HJ32" s="107"/>
      <c r="HK32" s="107"/>
      <c r="HL32" s="107"/>
      <c r="HM32" s="107"/>
      <c r="HN32" s="107"/>
      <c r="HO32" s="107"/>
      <c r="HP32" s="107"/>
      <c r="HQ32" s="107"/>
    </row>
    <row r="33" spans="1:225" ht="13.15" customHeight="1" x14ac:dyDescent="0.25">
      <c r="A33" s="112" t="s">
        <v>318</v>
      </c>
      <c r="B33" s="112" t="s">
        <v>47</v>
      </c>
      <c r="C33" s="112" t="s">
        <v>107</v>
      </c>
      <c r="D33" s="112" t="s">
        <v>104</v>
      </c>
      <c r="E33" s="112" t="s">
        <v>108</v>
      </c>
      <c r="F33" s="112" t="s">
        <v>106</v>
      </c>
      <c r="G33" s="112" t="s">
        <v>57</v>
      </c>
      <c r="H33" s="112">
        <v>45</v>
      </c>
      <c r="I33" s="112" t="s">
        <v>60</v>
      </c>
      <c r="J33" s="112" t="s">
        <v>50</v>
      </c>
      <c r="K33" s="112" t="s">
        <v>51</v>
      </c>
      <c r="L33" s="112" t="s">
        <v>56</v>
      </c>
      <c r="M33" s="112" t="s">
        <v>82</v>
      </c>
      <c r="N33" s="111"/>
      <c r="O33" s="111"/>
      <c r="P33" s="111"/>
      <c r="Q33" s="111">
        <v>17300</v>
      </c>
      <c r="R33" s="111">
        <v>0</v>
      </c>
      <c r="S33" s="111">
        <v>17300</v>
      </c>
      <c r="T33" s="111">
        <v>32870</v>
      </c>
      <c r="U33" s="111">
        <v>32870</v>
      </c>
      <c r="V33" s="111">
        <v>32870</v>
      </c>
      <c r="W33" s="108"/>
      <c r="X33" s="108"/>
      <c r="Y33" s="108"/>
      <c r="Z33" s="108"/>
      <c r="AA33" s="108"/>
      <c r="AB33" s="108"/>
      <c r="AC33" s="108"/>
      <c r="AD33" s="108"/>
      <c r="AE33" s="108"/>
      <c r="AF33" s="108"/>
      <c r="AG33" s="108"/>
      <c r="AH33" s="108"/>
      <c r="AI33" s="108"/>
      <c r="AJ33" s="108"/>
      <c r="AK33" s="108"/>
      <c r="AL33" s="108"/>
      <c r="AM33" s="108"/>
      <c r="AN33" s="108"/>
      <c r="AO33" s="111">
        <v>280</v>
      </c>
      <c r="AP33" s="111">
        <f t="shared" si="1"/>
        <v>37298800</v>
      </c>
      <c r="AQ33" s="113">
        <f t="shared" si="0"/>
        <v>41774656.000000007</v>
      </c>
      <c r="AR33" s="112" t="s">
        <v>53</v>
      </c>
      <c r="AS33" s="112">
        <v>2015</v>
      </c>
      <c r="AT33" s="152" t="s">
        <v>55</v>
      </c>
      <c r="AU33" s="109"/>
      <c r="AV33" s="96"/>
      <c r="AW33" s="105"/>
      <c r="AX33" s="106"/>
      <c r="AY33" s="103"/>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row>
    <row r="34" spans="1:225" ht="13.15" customHeight="1" x14ac:dyDescent="0.25">
      <c r="A34" s="112" t="s">
        <v>319</v>
      </c>
      <c r="B34" s="112" t="s">
        <v>47</v>
      </c>
      <c r="C34" s="112" t="s">
        <v>110</v>
      </c>
      <c r="D34" s="112" t="s">
        <v>104</v>
      </c>
      <c r="E34" s="112" t="s">
        <v>111</v>
      </c>
      <c r="F34" s="112" t="s">
        <v>109</v>
      </c>
      <c r="G34" s="112" t="s">
        <v>57</v>
      </c>
      <c r="H34" s="112">
        <v>45</v>
      </c>
      <c r="I34" s="112" t="s">
        <v>60</v>
      </c>
      <c r="J34" s="112" t="s">
        <v>50</v>
      </c>
      <c r="K34" s="112" t="s">
        <v>51</v>
      </c>
      <c r="L34" s="112" t="s">
        <v>56</v>
      </c>
      <c r="M34" s="112" t="s">
        <v>82</v>
      </c>
      <c r="N34" s="111"/>
      <c r="O34" s="111"/>
      <c r="P34" s="111"/>
      <c r="Q34" s="111">
        <v>34680</v>
      </c>
      <c r="R34" s="111">
        <v>5286</v>
      </c>
      <c r="S34" s="111">
        <v>34680</v>
      </c>
      <c r="T34" s="111">
        <v>50354</v>
      </c>
      <c r="U34" s="111">
        <v>36250</v>
      </c>
      <c r="V34" s="111">
        <v>36250</v>
      </c>
      <c r="W34" s="108"/>
      <c r="X34" s="108"/>
      <c r="Y34" s="108"/>
      <c r="Z34" s="108"/>
      <c r="AA34" s="108"/>
      <c r="AB34" s="108"/>
      <c r="AC34" s="108"/>
      <c r="AD34" s="108"/>
      <c r="AE34" s="108"/>
      <c r="AF34" s="108"/>
      <c r="AG34" s="108"/>
      <c r="AH34" s="108"/>
      <c r="AI34" s="108"/>
      <c r="AJ34" s="108"/>
      <c r="AK34" s="108"/>
      <c r="AL34" s="108"/>
      <c r="AM34" s="108"/>
      <c r="AN34" s="108"/>
      <c r="AO34" s="111">
        <v>100</v>
      </c>
      <c r="AP34" s="111">
        <f t="shared" si="1"/>
        <v>19750000</v>
      </c>
      <c r="AQ34" s="113">
        <f t="shared" si="0"/>
        <v>22120000.000000004</v>
      </c>
      <c r="AR34" s="112" t="s">
        <v>53</v>
      </c>
      <c r="AS34" s="112">
        <v>2015</v>
      </c>
      <c r="AT34" s="152" t="s">
        <v>55</v>
      </c>
      <c r="AU34" s="109"/>
      <c r="AV34" s="96"/>
      <c r="AW34" s="105"/>
      <c r="AX34" s="106"/>
      <c r="AY34" s="103"/>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row>
    <row r="35" spans="1:225" ht="13.15" customHeight="1" x14ac:dyDescent="0.25">
      <c r="A35" s="112" t="s">
        <v>320</v>
      </c>
      <c r="B35" s="112" t="s">
        <v>47</v>
      </c>
      <c r="C35" s="112" t="s">
        <v>110</v>
      </c>
      <c r="D35" s="112" t="s">
        <v>104</v>
      </c>
      <c r="E35" s="112" t="s">
        <v>111</v>
      </c>
      <c r="F35" s="112" t="s">
        <v>112</v>
      </c>
      <c r="G35" s="112" t="s">
        <v>57</v>
      </c>
      <c r="H35" s="112">
        <v>45</v>
      </c>
      <c r="I35" s="112" t="s">
        <v>60</v>
      </c>
      <c r="J35" s="112" t="s">
        <v>50</v>
      </c>
      <c r="K35" s="112" t="s">
        <v>51</v>
      </c>
      <c r="L35" s="112" t="s">
        <v>56</v>
      </c>
      <c r="M35" s="112" t="s">
        <v>82</v>
      </c>
      <c r="N35" s="111"/>
      <c r="O35" s="111"/>
      <c r="P35" s="111"/>
      <c r="Q35" s="111">
        <v>2331</v>
      </c>
      <c r="R35" s="111">
        <v>2331</v>
      </c>
      <c r="S35" s="111">
        <v>0</v>
      </c>
      <c r="T35" s="111">
        <v>6215</v>
      </c>
      <c r="U35" s="111">
        <v>8760</v>
      </c>
      <c r="V35" s="111">
        <v>8760</v>
      </c>
      <c r="W35" s="108"/>
      <c r="X35" s="108"/>
      <c r="Y35" s="108"/>
      <c r="Z35" s="108"/>
      <c r="AA35" s="108"/>
      <c r="AB35" s="108"/>
      <c r="AC35" s="108"/>
      <c r="AD35" s="108"/>
      <c r="AE35" s="108"/>
      <c r="AF35" s="108"/>
      <c r="AG35" s="108"/>
      <c r="AH35" s="108"/>
      <c r="AI35" s="108"/>
      <c r="AJ35" s="108"/>
      <c r="AK35" s="108"/>
      <c r="AL35" s="108"/>
      <c r="AM35" s="108"/>
      <c r="AN35" s="108"/>
      <c r="AO35" s="111">
        <v>204.76</v>
      </c>
      <c r="AP35" s="111">
        <f t="shared" si="1"/>
        <v>5814569.7199999997</v>
      </c>
      <c r="AQ35" s="113">
        <f t="shared" si="0"/>
        <v>6512318.0864000004</v>
      </c>
      <c r="AR35" s="112" t="s">
        <v>53</v>
      </c>
      <c r="AS35" s="112">
        <v>2015</v>
      </c>
      <c r="AT35" s="152" t="s">
        <v>55</v>
      </c>
      <c r="AU35" s="109"/>
      <c r="AV35" s="96"/>
      <c r="AW35" s="105"/>
      <c r="AX35" s="106"/>
      <c r="AY35" s="103"/>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row>
    <row r="36" spans="1:225" ht="13.15" customHeight="1" x14ac:dyDescent="0.25">
      <c r="A36" s="112" t="s">
        <v>321</v>
      </c>
      <c r="B36" s="112" t="s">
        <v>47</v>
      </c>
      <c r="C36" s="112" t="s">
        <v>115</v>
      </c>
      <c r="D36" s="112" t="s">
        <v>113</v>
      </c>
      <c r="E36" s="112" t="s">
        <v>116</v>
      </c>
      <c r="F36" s="112" t="s">
        <v>114</v>
      </c>
      <c r="G36" s="112" t="s">
        <v>64</v>
      </c>
      <c r="H36" s="112">
        <v>57</v>
      </c>
      <c r="I36" s="112" t="s">
        <v>49</v>
      </c>
      <c r="J36" s="112" t="s">
        <v>50</v>
      </c>
      <c r="K36" s="112" t="s">
        <v>51</v>
      </c>
      <c r="L36" s="112" t="s">
        <v>56</v>
      </c>
      <c r="M36" s="112" t="s">
        <v>52</v>
      </c>
      <c r="N36" s="111"/>
      <c r="O36" s="111"/>
      <c r="P36" s="111"/>
      <c r="Q36" s="111"/>
      <c r="R36" s="111">
        <v>1233</v>
      </c>
      <c r="S36" s="111">
        <v>1650</v>
      </c>
      <c r="T36" s="111">
        <v>3526</v>
      </c>
      <c r="U36" s="111">
        <v>3410</v>
      </c>
      <c r="V36" s="111">
        <v>3410</v>
      </c>
      <c r="W36" s="108"/>
      <c r="X36" s="108"/>
      <c r="Y36" s="108"/>
      <c r="Z36" s="108"/>
      <c r="AA36" s="108"/>
      <c r="AB36" s="108"/>
      <c r="AC36" s="108"/>
      <c r="AD36" s="108"/>
      <c r="AE36" s="108"/>
      <c r="AF36" s="108"/>
      <c r="AG36" s="108"/>
      <c r="AH36" s="108"/>
      <c r="AI36" s="108"/>
      <c r="AJ36" s="108"/>
      <c r="AK36" s="108"/>
      <c r="AL36" s="108"/>
      <c r="AM36" s="108"/>
      <c r="AN36" s="108"/>
      <c r="AO36" s="111">
        <v>1582</v>
      </c>
      <c r="AP36" s="111">
        <f t="shared" si="1"/>
        <v>20928278</v>
      </c>
      <c r="AQ36" s="113">
        <f t="shared" si="0"/>
        <v>23439671.360000003</v>
      </c>
      <c r="AR36" s="112" t="s">
        <v>53</v>
      </c>
      <c r="AS36" s="112">
        <v>2016</v>
      </c>
      <c r="AT36" s="152" t="s">
        <v>55</v>
      </c>
      <c r="AU36" s="109"/>
      <c r="AV36" s="96"/>
      <c r="AW36" s="105"/>
      <c r="AX36" s="106"/>
      <c r="AY36" s="103"/>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row>
    <row r="37" spans="1:225" ht="13.15" customHeight="1" x14ac:dyDescent="0.25">
      <c r="A37" s="112" t="s">
        <v>322</v>
      </c>
      <c r="B37" s="112" t="s">
        <v>47</v>
      </c>
      <c r="C37" s="112" t="s">
        <v>120</v>
      </c>
      <c r="D37" s="112" t="s">
        <v>117</v>
      </c>
      <c r="E37" s="112" t="s">
        <v>118</v>
      </c>
      <c r="F37" s="112" t="s">
        <v>119</v>
      </c>
      <c r="G37" s="112" t="s">
        <v>64</v>
      </c>
      <c r="H37" s="112">
        <v>45</v>
      </c>
      <c r="I37" s="112" t="s">
        <v>49</v>
      </c>
      <c r="J37" s="112" t="s">
        <v>50</v>
      </c>
      <c r="K37" s="112" t="s">
        <v>51</v>
      </c>
      <c r="L37" s="112" t="s">
        <v>56</v>
      </c>
      <c r="M37" s="112" t="s">
        <v>61</v>
      </c>
      <c r="N37" s="111"/>
      <c r="O37" s="111"/>
      <c r="P37" s="111"/>
      <c r="Q37" s="111"/>
      <c r="R37" s="111">
        <v>1350</v>
      </c>
      <c r="S37" s="111">
        <v>1850</v>
      </c>
      <c r="T37" s="111">
        <v>2882</v>
      </c>
      <c r="U37" s="111">
        <v>2638</v>
      </c>
      <c r="V37" s="111">
        <v>2638</v>
      </c>
      <c r="W37" s="108"/>
      <c r="X37" s="108"/>
      <c r="Y37" s="108"/>
      <c r="Z37" s="108"/>
      <c r="AA37" s="108"/>
      <c r="AB37" s="108"/>
      <c r="AC37" s="108"/>
      <c r="AD37" s="108"/>
      <c r="AE37" s="108"/>
      <c r="AF37" s="108"/>
      <c r="AG37" s="108"/>
      <c r="AH37" s="108"/>
      <c r="AI37" s="108"/>
      <c r="AJ37" s="108"/>
      <c r="AK37" s="108"/>
      <c r="AL37" s="108"/>
      <c r="AM37" s="108"/>
      <c r="AN37" s="108"/>
      <c r="AO37" s="111">
        <v>397</v>
      </c>
      <c r="AP37" s="111">
        <f t="shared" si="1"/>
        <v>4509126</v>
      </c>
      <c r="AQ37" s="113">
        <f t="shared" si="0"/>
        <v>5050221.12</v>
      </c>
      <c r="AR37" s="112" t="s">
        <v>53</v>
      </c>
      <c r="AS37" s="112">
        <v>2016</v>
      </c>
      <c r="AT37" s="152" t="s">
        <v>55</v>
      </c>
      <c r="AU37" s="109"/>
      <c r="AV37" s="96"/>
      <c r="AW37" s="105"/>
      <c r="AX37" s="106"/>
      <c r="AY37" s="103"/>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row>
    <row r="38" spans="1:225" ht="13.15" customHeight="1" x14ac:dyDescent="0.25">
      <c r="A38" s="112" t="s">
        <v>323</v>
      </c>
      <c r="B38" s="112" t="s">
        <v>47</v>
      </c>
      <c r="C38" s="112" t="s">
        <v>120</v>
      </c>
      <c r="D38" s="112" t="s">
        <v>117</v>
      </c>
      <c r="E38" s="112" t="s">
        <v>118</v>
      </c>
      <c r="F38" s="112" t="s">
        <v>121</v>
      </c>
      <c r="G38" s="112" t="s">
        <v>64</v>
      </c>
      <c r="H38" s="112">
        <v>45</v>
      </c>
      <c r="I38" s="112" t="s">
        <v>49</v>
      </c>
      <c r="J38" s="112" t="s">
        <v>50</v>
      </c>
      <c r="K38" s="112" t="s">
        <v>51</v>
      </c>
      <c r="L38" s="112" t="s">
        <v>56</v>
      </c>
      <c r="M38" s="112" t="s">
        <v>61</v>
      </c>
      <c r="N38" s="111"/>
      <c r="O38" s="111"/>
      <c r="P38" s="111"/>
      <c r="Q38" s="111"/>
      <c r="R38" s="111">
        <v>0</v>
      </c>
      <c r="S38" s="111">
        <v>0</v>
      </c>
      <c r="T38" s="111">
        <v>1144</v>
      </c>
      <c r="U38" s="111">
        <v>1144</v>
      </c>
      <c r="V38" s="111">
        <v>1144</v>
      </c>
      <c r="W38" s="108"/>
      <c r="X38" s="108"/>
      <c r="Y38" s="108"/>
      <c r="Z38" s="108"/>
      <c r="AA38" s="108"/>
      <c r="AB38" s="108"/>
      <c r="AC38" s="108"/>
      <c r="AD38" s="108"/>
      <c r="AE38" s="108"/>
      <c r="AF38" s="108"/>
      <c r="AG38" s="108"/>
      <c r="AH38" s="108"/>
      <c r="AI38" s="108"/>
      <c r="AJ38" s="108"/>
      <c r="AK38" s="108"/>
      <c r="AL38" s="108"/>
      <c r="AM38" s="108"/>
      <c r="AN38" s="108"/>
      <c r="AO38" s="111">
        <v>574.26</v>
      </c>
      <c r="AP38" s="111">
        <f t="shared" si="1"/>
        <v>1970860.32</v>
      </c>
      <c r="AQ38" s="113">
        <f t="shared" si="0"/>
        <v>2207363.5584000004</v>
      </c>
      <c r="AR38" s="112" t="s">
        <v>53</v>
      </c>
      <c r="AS38" s="112">
        <v>2016</v>
      </c>
      <c r="AT38" s="152" t="s">
        <v>55</v>
      </c>
      <c r="AU38" s="109"/>
      <c r="AV38" s="96"/>
      <c r="AW38" s="105"/>
      <c r="AX38" s="106"/>
      <c r="AY38" s="103"/>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107"/>
      <c r="GI38" s="107"/>
      <c r="GJ38" s="107"/>
      <c r="GK38" s="107"/>
      <c r="GL38" s="107"/>
      <c r="GM38" s="107"/>
      <c r="GN38" s="107"/>
      <c r="GO38" s="107"/>
      <c r="GP38" s="107"/>
      <c r="GQ38" s="107"/>
      <c r="GR38" s="107"/>
      <c r="GS38" s="107"/>
      <c r="GT38" s="107"/>
      <c r="GU38" s="107"/>
      <c r="GV38" s="107"/>
      <c r="GW38" s="107"/>
      <c r="GX38" s="107"/>
      <c r="GY38" s="107"/>
      <c r="GZ38" s="107"/>
      <c r="HA38" s="107"/>
      <c r="HB38" s="107"/>
      <c r="HC38" s="107"/>
      <c r="HD38" s="107"/>
      <c r="HE38" s="107"/>
      <c r="HF38" s="107"/>
      <c r="HG38" s="107"/>
      <c r="HH38" s="107"/>
      <c r="HI38" s="107"/>
      <c r="HJ38" s="107"/>
      <c r="HK38" s="107"/>
      <c r="HL38" s="107"/>
      <c r="HM38" s="107"/>
      <c r="HN38" s="107"/>
      <c r="HO38" s="107"/>
      <c r="HP38" s="107"/>
      <c r="HQ38" s="107"/>
    </row>
    <row r="39" spans="1:225" ht="13.15" customHeight="1" x14ac:dyDescent="0.25">
      <c r="A39" s="112" t="s">
        <v>324</v>
      </c>
      <c r="B39" s="112" t="s">
        <v>47</v>
      </c>
      <c r="C39" s="112" t="s">
        <v>125</v>
      </c>
      <c r="D39" s="112" t="s">
        <v>122</v>
      </c>
      <c r="E39" s="112" t="s">
        <v>123</v>
      </c>
      <c r="F39" s="112" t="s">
        <v>124</v>
      </c>
      <c r="G39" s="112" t="s">
        <v>64</v>
      </c>
      <c r="H39" s="112">
        <v>45</v>
      </c>
      <c r="I39" s="112" t="s">
        <v>49</v>
      </c>
      <c r="J39" s="112" t="s">
        <v>50</v>
      </c>
      <c r="K39" s="112" t="s">
        <v>51</v>
      </c>
      <c r="L39" s="112" t="s">
        <v>56</v>
      </c>
      <c r="M39" s="112" t="s">
        <v>61</v>
      </c>
      <c r="N39" s="111"/>
      <c r="O39" s="111"/>
      <c r="P39" s="111"/>
      <c r="Q39" s="111"/>
      <c r="R39" s="153">
        <v>107</v>
      </c>
      <c r="S39" s="153">
        <v>82</v>
      </c>
      <c r="T39" s="153">
        <v>687</v>
      </c>
      <c r="U39" s="153">
        <v>690</v>
      </c>
      <c r="V39" s="153">
        <v>690</v>
      </c>
      <c r="W39" s="108"/>
      <c r="X39" s="108"/>
      <c r="Y39" s="108"/>
      <c r="Z39" s="108"/>
      <c r="AA39" s="108"/>
      <c r="AB39" s="108"/>
      <c r="AC39" s="108"/>
      <c r="AD39" s="108"/>
      <c r="AE39" s="108"/>
      <c r="AF39" s="108"/>
      <c r="AG39" s="108"/>
      <c r="AH39" s="108"/>
      <c r="AI39" s="108"/>
      <c r="AJ39" s="108"/>
      <c r="AK39" s="108"/>
      <c r="AL39" s="108"/>
      <c r="AM39" s="108"/>
      <c r="AN39" s="108"/>
      <c r="AO39" s="111">
        <v>1470</v>
      </c>
      <c r="AP39" s="111">
        <f t="shared" si="1"/>
        <v>3316320</v>
      </c>
      <c r="AQ39" s="113">
        <f t="shared" si="0"/>
        <v>3714278.4000000004</v>
      </c>
      <c r="AR39" s="112" t="s">
        <v>53</v>
      </c>
      <c r="AS39" s="112">
        <v>2016</v>
      </c>
      <c r="AT39" s="152" t="s">
        <v>55</v>
      </c>
      <c r="AU39" s="109"/>
      <c r="AV39" s="96"/>
      <c r="AW39" s="105"/>
      <c r="AX39" s="106"/>
      <c r="AY39" s="103"/>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row>
    <row r="40" spans="1:225" ht="13.15" customHeight="1" x14ac:dyDescent="0.25">
      <c r="A40" s="151" t="s">
        <v>333</v>
      </c>
      <c r="B40" s="149"/>
      <c r="C40" s="149"/>
      <c r="D40" s="149"/>
      <c r="E40" s="149"/>
      <c r="F40" s="149"/>
      <c r="G40" s="149"/>
      <c r="H40" s="149"/>
      <c r="I40" s="149"/>
      <c r="J40" s="149"/>
      <c r="K40" s="149"/>
      <c r="L40" s="149"/>
      <c r="M40" s="108"/>
      <c r="N40" s="108"/>
      <c r="O40" s="108"/>
      <c r="P40" s="108"/>
      <c r="Q40" s="108"/>
      <c r="R40" s="108"/>
      <c r="S40" s="108"/>
      <c r="T40" s="108"/>
      <c r="U40" s="108"/>
      <c r="V40" s="110"/>
      <c r="W40" s="110"/>
      <c r="X40" s="110"/>
      <c r="Y40" s="110"/>
      <c r="Z40" s="110"/>
      <c r="AA40" s="110"/>
      <c r="AB40" s="110"/>
      <c r="AC40" s="110"/>
      <c r="AD40" s="108"/>
      <c r="AE40" s="108"/>
      <c r="AF40" s="108"/>
      <c r="AG40" s="108"/>
      <c r="AH40" s="108"/>
      <c r="AI40" s="108"/>
      <c r="AJ40" s="108"/>
      <c r="AK40" s="108"/>
      <c r="AL40" s="108"/>
      <c r="AM40" s="108"/>
      <c r="AN40" s="108"/>
      <c r="AO40" s="110"/>
      <c r="AP40" s="154">
        <f>SUM(AP9:AP39)</f>
        <v>925751296.09000015</v>
      </c>
      <c r="AQ40" s="154">
        <f>SUM(AQ9:AQ39)</f>
        <v>1036841451.6208001</v>
      </c>
      <c r="AR40" s="110"/>
      <c r="AS40" s="110"/>
      <c r="AT40" s="110"/>
      <c r="AU40" s="110"/>
      <c r="AV40" s="86"/>
      <c r="AW40" s="105"/>
      <c r="AX40" s="106"/>
      <c r="AY40" s="103"/>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row>
    <row r="41" spans="1:225" ht="13.15" customHeight="1" x14ac:dyDescent="0.25">
      <c r="A41" s="151" t="s">
        <v>334</v>
      </c>
      <c r="B41" s="149"/>
      <c r="C41" s="149"/>
      <c r="D41" s="149"/>
      <c r="E41" s="149"/>
      <c r="F41" s="149"/>
      <c r="G41" s="149"/>
      <c r="H41" s="149"/>
      <c r="I41" s="149"/>
      <c r="J41" s="149"/>
      <c r="K41" s="149"/>
      <c r="L41" s="149"/>
      <c r="M41" s="108"/>
      <c r="N41" s="108"/>
      <c r="O41" s="108"/>
      <c r="P41" s="108"/>
      <c r="Q41" s="108"/>
      <c r="R41" s="108"/>
      <c r="S41" s="108"/>
      <c r="T41" s="108"/>
      <c r="U41" s="108"/>
      <c r="V41" s="108"/>
      <c r="W41" s="110"/>
      <c r="X41" s="110"/>
      <c r="Y41" s="110"/>
      <c r="Z41" s="110"/>
      <c r="AA41" s="110"/>
      <c r="AB41" s="110"/>
      <c r="AC41" s="110"/>
      <c r="AD41" s="108"/>
      <c r="AE41" s="108"/>
      <c r="AF41" s="108"/>
      <c r="AG41" s="108"/>
      <c r="AH41" s="108"/>
      <c r="AI41" s="108"/>
      <c r="AJ41" s="108"/>
      <c r="AK41" s="108"/>
      <c r="AL41" s="108"/>
      <c r="AM41" s="108"/>
      <c r="AN41" s="108"/>
      <c r="AO41" s="108"/>
      <c r="AP41" s="108"/>
      <c r="AQ41" s="108"/>
      <c r="AR41" s="108"/>
      <c r="AS41" s="108"/>
      <c r="AT41" s="108"/>
      <c r="AU41" s="108"/>
      <c r="AV41" s="105"/>
      <c r="AW41" s="105"/>
      <c r="AX41" s="106"/>
      <c r="AY41" s="103"/>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row>
    <row r="42" spans="1:225" ht="13.15" customHeight="1" x14ac:dyDescent="0.2">
      <c r="A42" s="112" t="s">
        <v>347</v>
      </c>
      <c r="B42" s="112" t="s">
        <v>47</v>
      </c>
      <c r="C42" s="112" t="s">
        <v>66</v>
      </c>
      <c r="D42" s="112" t="s">
        <v>59</v>
      </c>
      <c r="E42" s="112" t="s">
        <v>67</v>
      </c>
      <c r="F42" s="112" t="s">
        <v>68</v>
      </c>
      <c r="G42" s="112" t="s">
        <v>48</v>
      </c>
      <c r="H42" s="112">
        <v>57</v>
      </c>
      <c r="I42" s="112" t="s">
        <v>49</v>
      </c>
      <c r="J42" s="112" t="s">
        <v>50</v>
      </c>
      <c r="K42" s="112" t="s">
        <v>51</v>
      </c>
      <c r="L42" s="112" t="s">
        <v>56</v>
      </c>
      <c r="M42" s="112" t="s">
        <v>65</v>
      </c>
      <c r="N42" s="111"/>
      <c r="O42" s="111"/>
      <c r="P42" s="111"/>
      <c r="Q42" s="111"/>
      <c r="R42" s="111">
        <v>0</v>
      </c>
      <c r="S42" s="111">
        <v>75</v>
      </c>
      <c r="T42" s="111">
        <v>166</v>
      </c>
      <c r="U42" s="111">
        <v>291</v>
      </c>
      <c r="V42" s="111">
        <v>291</v>
      </c>
      <c r="W42" s="110"/>
      <c r="X42" s="110"/>
      <c r="Y42" s="110"/>
      <c r="Z42" s="110"/>
      <c r="AA42" s="110"/>
      <c r="AB42" s="110"/>
      <c r="AC42" s="110"/>
      <c r="AD42" s="108"/>
      <c r="AE42" s="108"/>
      <c r="AF42" s="108"/>
      <c r="AG42" s="108"/>
      <c r="AH42" s="108"/>
      <c r="AI42" s="108"/>
      <c r="AJ42" s="108"/>
      <c r="AK42" s="108"/>
      <c r="AL42" s="108"/>
      <c r="AM42" s="108"/>
      <c r="AN42" s="108"/>
      <c r="AO42" s="111">
        <v>33447.54</v>
      </c>
      <c r="AP42" s="111">
        <f>(Q42+R42+S42+T42+U42+V42)*AO42</f>
        <v>27527325.420000002</v>
      </c>
      <c r="AQ42" s="113">
        <f t="shared" ref="AQ42:AQ72" si="2">AP42*1.12</f>
        <v>30830604.470400006</v>
      </c>
      <c r="AR42" s="112" t="s">
        <v>53</v>
      </c>
      <c r="AS42" s="112" t="s">
        <v>292</v>
      </c>
      <c r="AT42" s="108"/>
      <c r="AU42" s="108"/>
      <c r="AV42" s="96"/>
      <c r="AW42" s="105"/>
      <c r="AX42" s="106"/>
      <c r="AY42" s="103"/>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row>
    <row r="43" spans="1:225" ht="13.15" customHeight="1" x14ac:dyDescent="0.2">
      <c r="A43" s="112" t="s">
        <v>348</v>
      </c>
      <c r="B43" s="112" t="s">
        <v>47</v>
      </c>
      <c r="C43" s="112" t="s">
        <v>66</v>
      </c>
      <c r="D43" s="112" t="s">
        <v>59</v>
      </c>
      <c r="E43" s="112" t="s">
        <v>67</v>
      </c>
      <c r="F43" s="112" t="s">
        <v>69</v>
      </c>
      <c r="G43" s="112" t="s">
        <v>48</v>
      </c>
      <c r="H43" s="112">
        <v>57</v>
      </c>
      <c r="I43" s="112" t="s">
        <v>49</v>
      </c>
      <c r="J43" s="112" t="s">
        <v>50</v>
      </c>
      <c r="K43" s="112" t="s">
        <v>51</v>
      </c>
      <c r="L43" s="112" t="s">
        <v>56</v>
      </c>
      <c r="M43" s="112" t="s">
        <v>65</v>
      </c>
      <c r="N43" s="111"/>
      <c r="O43" s="111"/>
      <c r="P43" s="111"/>
      <c r="Q43" s="111"/>
      <c r="R43" s="111">
        <v>0</v>
      </c>
      <c r="S43" s="111">
        <v>573</v>
      </c>
      <c r="T43" s="111">
        <v>573</v>
      </c>
      <c r="U43" s="111">
        <v>900</v>
      </c>
      <c r="V43" s="111">
        <v>900</v>
      </c>
      <c r="W43" s="110"/>
      <c r="X43" s="110"/>
      <c r="Y43" s="110"/>
      <c r="Z43" s="110"/>
      <c r="AA43" s="110"/>
      <c r="AB43" s="110"/>
      <c r="AC43" s="110"/>
      <c r="AD43" s="108"/>
      <c r="AE43" s="108"/>
      <c r="AF43" s="108"/>
      <c r="AG43" s="108"/>
      <c r="AH43" s="108"/>
      <c r="AI43" s="108"/>
      <c r="AJ43" s="108"/>
      <c r="AK43" s="108"/>
      <c r="AL43" s="108"/>
      <c r="AM43" s="108"/>
      <c r="AN43" s="108"/>
      <c r="AO43" s="111">
        <v>33447.54</v>
      </c>
      <c r="AP43" s="111">
        <f t="shared" ref="AP43:AP72" si="3">(Q43+R43+S43+T43+U43+V43)*AO43</f>
        <v>98536452.840000004</v>
      </c>
      <c r="AQ43" s="113">
        <f t="shared" si="2"/>
        <v>110360827.18080002</v>
      </c>
      <c r="AR43" s="112" t="s">
        <v>53</v>
      </c>
      <c r="AS43" s="112" t="s">
        <v>292</v>
      </c>
      <c r="AT43" s="108"/>
      <c r="AU43" s="108"/>
      <c r="AV43" s="96"/>
      <c r="AW43" s="105"/>
      <c r="AX43" s="106"/>
      <c r="AY43" s="103"/>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row>
    <row r="44" spans="1:225" ht="13.15" customHeight="1" x14ac:dyDescent="0.2">
      <c r="A44" s="112" t="s">
        <v>349</v>
      </c>
      <c r="B44" s="112" t="s">
        <v>47</v>
      </c>
      <c r="C44" s="112" t="s">
        <v>66</v>
      </c>
      <c r="D44" s="112" t="s">
        <v>59</v>
      </c>
      <c r="E44" s="112" t="s">
        <v>67</v>
      </c>
      <c r="F44" s="112" t="s">
        <v>70</v>
      </c>
      <c r="G44" s="112" t="s">
        <v>48</v>
      </c>
      <c r="H44" s="112">
        <v>57</v>
      </c>
      <c r="I44" s="112" t="s">
        <v>49</v>
      </c>
      <c r="J44" s="112" t="s">
        <v>50</v>
      </c>
      <c r="K44" s="112" t="s">
        <v>51</v>
      </c>
      <c r="L44" s="112" t="s">
        <v>56</v>
      </c>
      <c r="M44" s="112" t="s">
        <v>65</v>
      </c>
      <c r="N44" s="111"/>
      <c r="O44" s="111"/>
      <c r="P44" s="111"/>
      <c r="Q44" s="111"/>
      <c r="R44" s="111">
        <v>0</v>
      </c>
      <c r="S44" s="111">
        <v>581</v>
      </c>
      <c r="T44" s="111">
        <v>573</v>
      </c>
      <c r="U44" s="111">
        <v>1045</v>
      </c>
      <c r="V44" s="111">
        <v>1045</v>
      </c>
      <c r="W44" s="110"/>
      <c r="X44" s="110"/>
      <c r="Y44" s="110"/>
      <c r="Z44" s="110"/>
      <c r="AA44" s="110"/>
      <c r="AB44" s="110"/>
      <c r="AC44" s="110"/>
      <c r="AD44" s="108"/>
      <c r="AE44" s="108"/>
      <c r="AF44" s="108"/>
      <c r="AG44" s="108"/>
      <c r="AH44" s="108"/>
      <c r="AI44" s="108"/>
      <c r="AJ44" s="108"/>
      <c r="AK44" s="108"/>
      <c r="AL44" s="108"/>
      <c r="AM44" s="108"/>
      <c r="AN44" s="108"/>
      <c r="AO44" s="111">
        <v>33447.54</v>
      </c>
      <c r="AP44" s="111">
        <f t="shared" si="3"/>
        <v>108503819.76000001</v>
      </c>
      <c r="AQ44" s="113">
        <f t="shared" si="2"/>
        <v>121524278.13120002</v>
      </c>
      <c r="AR44" s="112" t="s">
        <v>53</v>
      </c>
      <c r="AS44" s="112" t="s">
        <v>292</v>
      </c>
      <c r="AT44" s="108"/>
      <c r="AU44" s="108"/>
      <c r="AV44" s="96"/>
      <c r="AW44" s="105"/>
      <c r="AX44" s="106"/>
      <c r="AY44" s="103"/>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7"/>
      <c r="GI44" s="107"/>
      <c r="GJ44" s="107"/>
      <c r="GK44" s="107"/>
      <c r="GL44" s="107"/>
      <c r="GM44" s="107"/>
      <c r="GN44" s="107"/>
      <c r="GO44" s="107"/>
      <c r="GP44" s="107"/>
      <c r="GQ44" s="107"/>
      <c r="GR44" s="107"/>
      <c r="GS44" s="107"/>
      <c r="GT44" s="107"/>
      <c r="GU44" s="107"/>
      <c r="GV44" s="107"/>
      <c r="GW44" s="107"/>
      <c r="GX44" s="107"/>
      <c r="GY44" s="107"/>
      <c r="GZ44" s="107"/>
      <c r="HA44" s="107"/>
      <c r="HB44" s="107"/>
      <c r="HC44" s="107"/>
      <c r="HD44" s="107"/>
      <c r="HE44" s="107"/>
      <c r="HF44" s="107"/>
      <c r="HG44" s="107"/>
      <c r="HH44" s="107"/>
      <c r="HI44" s="107"/>
      <c r="HJ44" s="107"/>
      <c r="HK44" s="107"/>
      <c r="HL44" s="107"/>
      <c r="HM44" s="107"/>
      <c r="HN44" s="107"/>
      <c r="HO44" s="107"/>
      <c r="HP44" s="107"/>
      <c r="HQ44" s="107"/>
    </row>
    <row r="45" spans="1:225" ht="13.15" customHeight="1" x14ac:dyDescent="0.2">
      <c r="A45" s="112" t="s">
        <v>350</v>
      </c>
      <c r="B45" s="112" t="s">
        <v>47</v>
      </c>
      <c r="C45" s="112" t="s">
        <v>66</v>
      </c>
      <c r="D45" s="112" t="s">
        <v>59</v>
      </c>
      <c r="E45" s="112" t="s">
        <v>67</v>
      </c>
      <c r="F45" s="112" t="s">
        <v>71</v>
      </c>
      <c r="G45" s="112" t="s">
        <v>48</v>
      </c>
      <c r="H45" s="112">
        <v>57</v>
      </c>
      <c r="I45" s="112" t="s">
        <v>49</v>
      </c>
      <c r="J45" s="112" t="s">
        <v>50</v>
      </c>
      <c r="K45" s="112" t="s">
        <v>51</v>
      </c>
      <c r="L45" s="112" t="s">
        <v>56</v>
      </c>
      <c r="M45" s="112" t="s">
        <v>65</v>
      </c>
      <c r="N45" s="111"/>
      <c r="O45" s="111"/>
      <c r="P45" s="111"/>
      <c r="Q45" s="111"/>
      <c r="R45" s="111">
        <v>0</v>
      </c>
      <c r="S45" s="111">
        <v>625</v>
      </c>
      <c r="T45" s="111">
        <v>625</v>
      </c>
      <c r="U45" s="111">
        <v>920</v>
      </c>
      <c r="V45" s="111">
        <v>920</v>
      </c>
      <c r="W45" s="110"/>
      <c r="X45" s="110"/>
      <c r="Y45" s="110"/>
      <c r="Z45" s="110"/>
      <c r="AA45" s="110"/>
      <c r="AB45" s="110"/>
      <c r="AC45" s="110"/>
      <c r="AD45" s="108"/>
      <c r="AE45" s="108"/>
      <c r="AF45" s="108"/>
      <c r="AG45" s="108"/>
      <c r="AH45" s="108"/>
      <c r="AI45" s="108"/>
      <c r="AJ45" s="108"/>
      <c r="AK45" s="108"/>
      <c r="AL45" s="108"/>
      <c r="AM45" s="108"/>
      <c r="AN45" s="108"/>
      <c r="AO45" s="111">
        <v>33447.54</v>
      </c>
      <c r="AP45" s="111">
        <f t="shared" si="3"/>
        <v>103352898.60000001</v>
      </c>
      <c r="AQ45" s="113">
        <f t="shared" si="2"/>
        <v>115755246.43200003</v>
      </c>
      <c r="AR45" s="112" t="s">
        <v>53</v>
      </c>
      <c r="AS45" s="112" t="s">
        <v>292</v>
      </c>
      <c r="AT45" s="108"/>
      <c r="AU45" s="108"/>
      <c r="AV45" s="96"/>
      <c r="AW45" s="105"/>
      <c r="AX45" s="106"/>
      <c r="AY45" s="103"/>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row>
    <row r="46" spans="1:225" ht="13.15" customHeight="1" x14ac:dyDescent="0.2">
      <c r="A46" s="112" t="s">
        <v>351</v>
      </c>
      <c r="B46" s="112" t="s">
        <v>47</v>
      </c>
      <c r="C46" s="112" t="s">
        <v>66</v>
      </c>
      <c r="D46" s="112" t="s">
        <v>59</v>
      </c>
      <c r="E46" s="112" t="s">
        <v>67</v>
      </c>
      <c r="F46" s="112" t="s">
        <v>72</v>
      </c>
      <c r="G46" s="112" t="s">
        <v>48</v>
      </c>
      <c r="H46" s="112">
        <v>57</v>
      </c>
      <c r="I46" s="112" t="s">
        <v>49</v>
      </c>
      <c r="J46" s="112" t="s">
        <v>50</v>
      </c>
      <c r="K46" s="112" t="s">
        <v>51</v>
      </c>
      <c r="L46" s="112" t="s">
        <v>56</v>
      </c>
      <c r="M46" s="112" t="s">
        <v>65</v>
      </c>
      <c r="N46" s="111"/>
      <c r="O46" s="111"/>
      <c r="P46" s="111"/>
      <c r="Q46" s="111"/>
      <c r="R46" s="111">
        <v>0</v>
      </c>
      <c r="S46" s="111">
        <v>54</v>
      </c>
      <c r="T46" s="111">
        <v>59</v>
      </c>
      <c r="U46" s="111">
        <v>65</v>
      </c>
      <c r="V46" s="111">
        <v>65</v>
      </c>
      <c r="W46" s="110"/>
      <c r="X46" s="110"/>
      <c r="Y46" s="110"/>
      <c r="Z46" s="110"/>
      <c r="AA46" s="110"/>
      <c r="AB46" s="110"/>
      <c r="AC46" s="110"/>
      <c r="AD46" s="108"/>
      <c r="AE46" s="108"/>
      <c r="AF46" s="108"/>
      <c r="AG46" s="108"/>
      <c r="AH46" s="108"/>
      <c r="AI46" s="108"/>
      <c r="AJ46" s="108"/>
      <c r="AK46" s="108"/>
      <c r="AL46" s="108"/>
      <c r="AM46" s="108"/>
      <c r="AN46" s="108"/>
      <c r="AO46" s="111">
        <v>33447.54</v>
      </c>
      <c r="AP46" s="111">
        <f t="shared" si="3"/>
        <v>8127752.2200000007</v>
      </c>
      <c r="AQ46" s="113">
        <f t="shared" si="2"/>
        <v>9103082.4864000008</v>
      </c>
      <c r="AR46" s="112" t="s">
        <v>53</v>
      </c>
      <c r="AS46" s="112" t="s">
        <v>292</v>
      </c>
      <c r="AT46" s="108"/>
      <c r="AU46" s="108"/>
      <c r="AV46" s="96"/>
      <c r="AW46" s="105"/>
      <c r="AX46" s="106"/>
      <c r="AY46" s="103"/>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07"/>
      <c r="FM46" s="107"/>
      <c r="FN46" s="107"/>
      <c r="FO46" s="107"/>
      <c r="FP46" s="107"/>
      <c r="FQ46" s="107"/>
      <c r="FR46" s="107"/>
      <c r="FS46" s="107"/>
      <c r="FT46" s="107"/>
      <c r="FU46" s="107"/>
      <c r="FV46" s="107"/>
      <c r="FW46" s="107"/>
      <c r="FX46" s="107"/>
      <c r="FY46" s="107"/>
      <c r="FZ46" s="107"/>
      <c r="GA46" s="107"/>
      <c r="GB46" s="107"/>
      <c r="GC46" s="107"/>
      <c r="GD46" s="107"/>
      <c r="GE46" s="107"/>
      <c r="GF46" s="107"/>
      <c r="GG46" s="107"/>
      <c r="GH46" s="107"/>
      <c r="GI46" s="107"/>
      <c r="GJ46" s="107"/>
      <c r="GK46" s="107"/>
      <c r="GL46" s="107"/>
      <c r="GM46" s="107"/>
      <c r="GN46" s="107"/>
      <c r="GO46" s="107"/>
      <c r="GP46" s="107"/>
      <c r="GQ46" s="107"/>
      <c r="GR46" s="107"/>
      <c r="GS46" s="107"/>
      <c r="GT46" s="107"/>
      <c r="GU46" s="107"/>
      <c r="GV46" s="107"/>
      <c r="GW46" s="107"/>
      <c r="GX46" s="107"/>
      <c r="GY46" s="107"/>
      <c r="GZ46" s="107"/>
      <c r="HA46" s="107"/>
      <c r="HB46" s="107"/>
      <c r="HC46" s="107"/>
      <c r="HD46" s="107"/>
      <c r="HE46" s="107"/>
      <c r="HF46" s="107"/>
      <c r="HG46" s="107"/>
      <c r="HH46" s="107"/>
      <c r="HI46" s="107"/>
      <c r="HJ46" s="107"/>
      <c r="HK46" s="107"/>
      <c r="HL46" s="107"/>
      <c r="HM46" s="107"/>
      <c r="HN46" s="107"/>
      <c r="HO46" s="107"/>
      <c r="HP46" s="107"/>
      <c r="HQ46" s="107"/>
    </row>
    <row r="47" spans="1:225" ht="13.15" customHeight="1" x14ac:dyDescent="0.2">
      <c r="A47" s="112" t="s">
        <v>352</v>
      </c>
      <c r="B47" s="112" t="s">
        <v>47</v>
      </c>
      <c r="C47" s="112" t="s">
        <v>66</v>
      </c>
      <c r="D47" s="112" t="s">
        <v>59</v>
      </c>
      <c r="E47" s="112" t="s">
        <v>67</v>
      </c>
      <c r="F47" s="112" t="s">
        <v>73</v>
      </c>
      <c r="G47" s="112" t="s">
        <v>48</v>
      </c>
      <c r="H47" s="112">
        <v>57</v>
      </c>
      <c r="I47" s="112" t="s">
        <v>49</v>
      </c>
      <c r="J47" s="112" t="s">
        <v>50</v>
      </c>
      <c r="K47" s="112" t="s">
        <v>51</v>
      </c>
      <c r="L47" s="112" t="s">
        <v>56</v>
      </c>
      <c r="M47" s="112" t="s">
        <v>65</v>
      </c>
      <c r="N47" s="111"/>
      <c r="O47" s="111"/>
      <c r="P47" s="111"/>
      <c r="Q47" s="111"/>
      <c r="R47" s="111">
        <v>0</v>
      </c>
      <c r="S47" s="111">
        <v>1</v>
      </c>
      <c r="T47" s="111">
        <v>1</v>
      </c>
      <c r="U47" s="111">
        <v>3</v>
      </c>
      <c r="V47" s="111">
        <v>3</v>
      </c>
      <c r="W47" s="110"/>
      <c r="X47" s="110"/>
      <c r="Y47" s="110"/>
      <c r="Z47" s="110"/>
      <c r="AA47" s="110"/>
      <c r="AB47" s="110"/>
      <c r="AC47" s="110"/>
      <c r="AD47" s="108"/>
      <c r="AE47" s="108"/>
      <c r="AF47" s="108"/>
      <c r="AG47" s="108"/>
      <c r="AH47" s="108"/>
      <c r="AI47" s="108"/>
      <c r="AJ47" s="108"/>
      <c r="AK47" s="108"/>
      <c r="AL47" s="108"/>
      <c r="AM47" s="108"/>
      <c r="AN47" s="108"/>
      <c r="AO47" s="111">
        <v>30143.96</v>
      </c>
      <c r="AP47" s="111">
        <f t="shared" si="3"/>
        <v>241151.68</v>
      </c>
      <c r="AQ47" s="113">
        <f t="shared" si="2"/>
        <v>270089.88160000002</v>
      </c>
      <c r="AR47" s="112" t="s">
        <v>53</v>
      </c>
      <c r="AS47" s="112" t="s">
        <v>292</v>
      </c>
      <c r="AT47" s="108"/>
      <c r="AU47" s="108"/>
      <c r="AV47" s="96"/>
      <c r="AW47" s="105"/>
      <c r="AX47" s="106"/>
      <c r="AY47" s="103"/>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7"/>
      <c r="GI47" s="107"/>
      <c r="GJ47" s="107"/>
      <c r="GK47" s="107"/>
      <c r="GL47" s="107"/>
      <c r="GM47" s="107"/>
      <c r="GN47" s="107"/>
      <c r="GO47" s="107"/>
      <c r="GP47" s="107"/>
      <c r="GQ47" s="107"/>
      <c r="GR47" s="107"/>
      <c r="GS47" s="107"/>
      <c r="GT47" s="107"/>
      <c r="GU47" s="107"/>
      <c r="GV47" s="107"/>
      <c r="GW47" s="107"/>
      <c r="GX47" s="107"/>
      <c r="GY47" s="107"/>
      <c r="GZ47" s="107"/>
      <c r="HA47" s="107"/>
      <c r="HB47" s="107"/>
      <c r="HC47" s="107"/>
      <c r="HD47" s="107"/>
      <c r="HE47" s="107"/>
      <c r="HF47" s="107"/>
      <c r="HG47" s="107"/>
      <c r="HH47" s="107"/>
      <c r="HI47" s="107"/>
      <c r="HJ47" s="107"/>
      <c r="HK47" s="107"/>
      <c r="HL47" s="107"/>
      <c r="HM47" s="107"/>
      <c r="HN47" s="107"/>
      <c r="HO47" s="107"/>
      <c r="HP47" s="107"/>
      <c r="HQ47" s="107"/>
    </row>
    <row r="48" spans="1:225" ht="13.15" customHeight="1" x14ac:dyDescent="0.2">
      <c r="A48" s="112" t="s">
        <v>353</v>
      </c>
      <c r="B48" s="112" t="s">
        <v>47</v>
      </c>
      <c r="C48" s="112" t="s">
        <v>66</v>
      </c>
      <c r="D48" s="112" t="s">
        <v>59</v>
      </c>
      <c r="E48" s="112" t="s">
        <v>67</v>
      </c>
      <c r="F48" s="112" t="s">
        <v>74</v>
      </c>
      <c r="G48" s="112" t="s">
        <v>48</v>
      </c>
      <c r="H48" s="112">
        <v>57</v>
      </c>
      <c r="I48" s="112" t="s">
        <v>49</v>
      </c>
      <c r="J48" s="112" t="s">
        <v>50</v>
      </c>
      <c r="K48" s="112" t="s">
        <v>51</v>
      </c>
      <c r="L48" s="112" t="s">
        <v>56</v>
      </c>
      <c r="M48" s="112" t="s">
        <v>65</v>
      </c>
      <c r="N48" s="111"/>
      <c r="O48" s="111"/>
      <c r="P48" s="111"/>
      <c r="Q48" s="111"/>
      <c r="R48" s="111">
        <v>60</v>
      </c>
      <c r="S48" s="111">
        <v>159</v>
      </c>
      <c r="T48" s="111">
        <v>188</v>
      </c>
      <c r="U48" s="111">
        <v>246</v>
      </c>
      <c r="V48" s="111">
        <v>246</v>
      </c>
      <c r="W48" s="110"/>
      <c r="X48" s="110"/>
      <c r="Y48" s="110"/>
      <c r="Z48" s="110"/>
      <c r="AA48" s="110"/>
      <c r="AB48" s="110"/>
      <c r="AC48" s="110"/>
      <c r="AD48" s="108"/>
      <c r="AE48" s="108"/>
      <c r="AF48" s="108"/>
      <c r="AG48" s="108"/>
      <c r="AH48" s="108"/>
      <c r="AI48" s="108"/>
      <c r="AJ48" s="108"/>
      <c r="AK48" s="108"/>
      <c r="AL48" s="108"/>
      <c r="AM48" s="108"/>
      <c r="AN48" s="108"/>
      <c r="AO48" s="111">
        <v>30143.96</v>
      </c>
      <c r="AP48" s="111">
        <f t="shared" si="3"/>
        <v>27099420.039999999</v>
      </c>
      <c r="AQ48" s="113">
        <f t="shared" si="2"/>
        <v>30351350.444800001</v>
      </c>
      <c r="AR48" s="112" t="s">
        <v>53</v>
      </c>
      <c r="AS48" s="112" t="s">
        <v>292</v>
      </c>
      <c r="AT48" s="108"/>
      <c r="AU48" s="108"/>
      <c r="AV48" s="96"/>
      <c r="AW48" s="105"/>
      <c r="AX48" s="106"/>
      <c r="AY48" s="103"/>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c r="FV48" s="107"/>
      <c r="FW48" s="107"/>
      <c r="FX48" s="107"/>
      <c r="FY48" s="107"/>
      <c r="FZ48" s="107"/>
      <c r="GA48" s="107"/>
      <c r="GB48" s="107"/>
      <c r="GC48" s="107"/>
      <c r="GD48" s="107"/>
      <c r="GE48" s="107"/>
      <c r="GF48" s="107"/>
      <c r="GG48" s="107"/>
      <c r="GH48" s="107"/>
      <c r="GI48" s="107"/>
      <c r="GJ48" s="107"/>
      <c r="GK48" s="107"/>
      <c r="GL48" s="107"/>
      <c r="GM48" s="107"/>
      <c r="GN48" s="107"/>
      <c r="GO48" s="107"/>
      <c r="GP48" s="107"/>
      <c r="GQ48" s="107"/>
      <c r="GR48" s="107"/>
      <c r="GS48" s="107"/>
      <c r="GT48" s="107"/>
      <c r="GU48" s="107"/>
      <c r="GV48" s="107"/>
      <c r="GW48" s="107"/>
      <c r="GX48" s="107"/>
      <c r="GY48" s="107"/>
      <c r="GZ48" s="107"/>
      <c r="HA48" s="107"/>
      <c r="HB48" s="107"/>
      <c r="HC48" s="107"/>
      <c r="HD48" s="107"/>
      <c r="HE48" s="107"/>
      <c r="HF48" s="107"/>
      <c r="HG48" s="107"/>
      <c r="HH48" s="107"/>
      <c r="HI48" s="107"/>
      <c r="HJ48" s="107"/>
      <c r="HK48" s="107"/>
      <c r="HL48" s="107"/>
      <c r="HM48" s="107"/>
      <c r="HN48" s="107"/>
      <c r="HO48" s="107"/>
      <c r="HP48" s="107"/>
      <c r="HQ48" s="107"/>
    </row>
    <row r="49" spans="1:225" ht="13.15" customHeight="1" x14ac:dyDescent="0.2">
      <c r="A49" s="112" t="s">
        <v>354</v>
      </c>
      <c r="B49" s="112" t="s">
        <v>47</v>
      </c>
      <c r="C49" s="112" t="s">
        <v>66</v>
      </c>
      <c r="D49" s="112" t="s">
        <v>59</v>
      </c>
      <c r="E49" s="112" t="s">
        <v>67</v>
      </c>
      <c r="F49" s="112" t="s">
        <v>75</v>
      </c>
      <c r="G49" s="112" t="s">
        <v>48</v>
      </c>
      <c r="H49" s="112">
        <v>57</v>
      </c>
      <c r="I49" s="112" t="s">
        <v>49</v>
      </c>
      <c r="J49" s="112" t="s">
        <v>50</v>
      </c>
      <c r="K49" s="112" t="s">
        <v>51</v>
      </c>
      <c r="L49" s="112" t="s">
        <v>56</v>
      </c>
      <c r="M49" s="112" t="s">
        <v>65</v>
      </c>
      <c r="N49" s="111"/>
      <c r="O49" s="111"/>
      <c r="P49" s="111"/>
      <c r="Q49" s="111"/>
      <c r="R49" s="111">
        <v>221</v>
      </c>
      <c r="S49" s="111">
        <v>262</v>
      </c>
      <c r="T49" s="111">
        <v>263</v>
      </c>
      <c r="U49" s="111">
        <v>339</v>
      </c>
      <c r="V49" s="111">
        <v>339</v>
      </c>
      <c r="W49" s="110"/>
      <c r="X49" s="110"/>
      <c r="Y49" s="110"/>
      <c r="Z49" s="110"/>
      <c r="AA49" s="110"/>
      <c r="AB49" s="110"/>
      <c r="AC49" s="110"/>
      <c r="AD49" s="108"/>
      <c r="AE49" s="108"/>
      <c r="AF49" s="108"/>
      <c r="AG49" s="108"/>
      <c r="AH49" s="108"/>
      <c r="AI49" s="108"/>
      <c r="AJ49" s="108"/>
      <c r="AK49" s="108"/>
      <c r="AL49" s="108"/>
      <c r="AM49" s="108"/>
      <c r="AN49" s="108"/>
      <c r="AO49" s="111">
        <v>30143.96</v>
      </c>
      <c r="AP49" s="111">
        <f t="shared" si="3"/>
        <v>42924999.039999999</v>
      </c>
      <c r="AQ49" s="113">
        <f t="shared" si="2"/>
        <v>48075998.924800001</v>
      </c>
      <c r="AR49" s="112" t="s">
        <v>53</v>
      </c>
      <c r="AS49" s="112" t="s">
        <v>292</v>
      </c>
      <c r="AT49" s="108"/>
      <c r="AU49" s="108"/>
      <c r="AV49" s="96"/>
      <c r="AW49" s="105"/>
      <c r="AX49" s="106"/>
      <c r="AY49" s="103"/>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7"/>
      <c r="GI49" s="107"/>
      <c r="GJ49" s="107"/>
      <c r="GK49" s="107"/>
      <c r="GL49" s="107"/>
      <c r="GM49" s="107"/>
      <c r="GN49" s="107"/>
      <c r="GO49" s="107"/>
      <c r="GP49" s="107"/>
      <c r="GQ49" s="107"/>
      <c r="GR49" s="107"/>
      <c r="GS49" s="107"/>
      <c r="GT49" s="107"/>
      <c r="GU49" s="107"/>
      <c r="GV49" s="107"/>
      <c r="GW49" s="107"/>
      <c r="GX49" s="107"/>
      <c r="GY49" s="107"/>
      <c r="GZ49" s="107"/>
      <c r="HA49" s="107"/>
      <c r="HB49" s="107"/>
      <c r="HC49" s="107"/>
      <c r="HD49" s="107"/>
      <c r="HE49" s="107"/>
      <c r="HF49" s="107"/>
      <c r="HG49" s="107"/>
      <c r="HH49" s="107"/>
      <c r="HI49" s="107"/>
      <c r="HJ49" s="107"/>
      <c r="HK49" s="107"/>
      <c r="HL49" s="107"/>
      <c r="HM49" s="107"/>
      <c r="HN49" s="107"/>
      <c r="HO49" s="107"/>
      <c r="HP49" s="107"/>
      <c r="HQ49" s="107"/>
    </row>
    <row r="50" spans="1:225" ht="13.15" customHeight="1" x14ac:dyDescent="0.2">
      <c r="A50" s="112" t="s">
        <v>355</v>
      </c>
      <c r="B50" s="112" t="s">
        <v>47</v>
      </c>
      <c r="C50" s="112" t="s">
        <v>66</v>
      </c>
      <c r="D50" s="112" t="s">
        <v>59</v>
      </c>
      <c r="E50" s="112" t="s">
        <v>67</v>
      </c>
      <c r="F50" s="112" t="s">
        <v>76</v>
      </c>
      <c r="G50" s="112" t="s">
        <v>48</v>
      </c>
      <c r="H50" s="112">
        <v>57</v>
      </c>
      <c r="I50" s="112" t="s">
        <v>49</v>
      </c>
      <c r="J50" s="112" t="s">
        <v>50</v>
      </c>
      <c r="K50" s="112" t="s">
        <v>51</v>
      </c>
      <c r="L50" s="112" t="s">
        <v>56</v>
      </c>
      <c r="M50" s="112" t="s">
        <v>65</v>
      </c>
      <c r="N50" s="111"/>
      <c r="O50" s="111"/>
      <c r="P50" s="111"/>
      <c r="Q50" s="111"/>
      <c r="R50" s="111">
        <v>160</v>
      </c>
      <c r="S50" s="111">
        <v>168</v>
      </c>
      <c r="T50" s="111">
        <v>168</v>
      </c>
      <c r="U50" s="111">
        <v>194</v>
      </c>
      <c r="V50" s="111">
        <v>194</v>
      </c>
      <c r="W50" s="110"/>
      <c r="X50" s="110"/>
      <c r="Y50" s="110"/>
      <c r="Z50" s="110"/>
      <c r="AA50" s="110"/>
      <c r="AB50" s="110"/>
      <c r="AC50" s="110"/>
      <c r="AD50" s="108"/>
      <c r="AE50" s="108"/>
      <c r="AF50" s="108"/>
      <c r="AG50" s="108"/>
      <c r="AH50" s="108"/>
      <c r="AI50" s="108"/>
      <c r="AJ50" s="108"/>
      <c r="AK50" s="108"/>
      <c r="AL50" s="108"/>
      <c r="AM50" s="108"/>
      <c r="AN50" s="108"/>
      <c r="AO50" s="111">
        <v>30143.96</v>
      </c>
      <c r="AP50" s="111">
        <f t="shared" si="3"/>
        <v>26647260.640000001</v>
      </c>
      <c r="AQ50" s="113">
        <f t="shared" si="2"/>
        <v>29844931.916800003</v>
      </c>
      <c r="AR50" s="112" t="s">
        <v>53</v>
      </c>
      <c r="AS50" s="112" t="s">
        <v>292</v>
      </c>
      <c r="AT50" s="108"/>
      <c r="AU50" s="108"/>
      <c r="AV50" s="96"/>
      <c r="AW50" s="105"/>
      <c r="AX50" s="106"/>
      <c r="AY50" s="103"/>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c r="FV50" s="107"/>
      <c r="FW50" s="107"/>
      <c r="FX50" s="107"/>
      <c r="FY50" s="107"/>
      <c r="FZ50" s="107"/>
      <c r="GA50" s="107"/>
      <c r="GB50" s="107"/>
      <c r="GC50" s="107"/>
      <c r="GD50" s="107"/>
      <c r="GE50" s="107"/>
      <c r="GF50" s="107"/>
      <c r="GG50" s="107"/>
      <c r="GH50" s="107"/>
      <c r="GI50" s="107"/>
      <c r="GJ50" s="107"/>
      <c r="GK50" s="107"/>
      <c r="GL50" s="107"/>
      <c r="GM50" s="107"/>
      <c r="GN50" s="107"/>
      <c r="GO50" s="107"/>
      <c r="GP50" s="107"/>
      <c r="GQ50" s="107"/>
      <c r="GR50" s="107"/>
      <c r="GS50" s="107"/>
      <c r="GT50" s="107"/>
      <c r="GU50" s="107"/>
      <c r="GV50" s="107"/>
      <c r="GW50" s="107"/>
      <c r="GX50" s="107"/>
      <c r="GY50" s="107"/>
      <c r="GZ50" s="107"/>
      <c r="HA50" s="107"/>
      <c r="HB50" s="107"/>
      <c r="HC50" s="107"/>
      <c r="HD50" s="107"/>
      <c r="HE50" s="107"/>
      <c r="HF50" s="107"/>
      <c r="HG50" s="107"/>
      <c r="HH50" s="107"/>
      <c r="HI50" s="107"/>
      <c r="HJ50" s="107"/>
      <c r="HK50" s="107"/>
      <c r="HL50" s="107"/>
      <c r="HM50" s="107"/>
      <c r="HN50" s="107"/>
      <c r="HO50" s="107"/>
      <c r="HP50" s="107"/>
      <c r="HQ50" s="107"/>
    </row>
    <row r="51" spans="1:225" ht="13.15" customHeight="1" x14ac:dyDescent="0.2">
      <c r="A51" s="112" t="s">
        <v>356</v>
      </c>
      <c r="B51" s="112" t="s">
        <v>47</v>
      </c>
      <c r="C51" s="112" t="s">
        <v>66</v>
      </c>
      <c r="D51" s="112" t="s">
        <v>59</v>
      </c>
      <c r="E51" s="112" t="s">
        <v>67</v>
      </c>
      <c r="F51" s="112" t="s">
        <v>77</v>
      </c>
      <c r="G51" s="116" t="s">
        <v>48</v>
      </c>
      <c r="H51" s="112">
        <v>57</v>
      </c>
      <c r="I51" s="112" t="s">
        <v>49</v>
      </c>
      <c r="J51" s="112" t="s">
        <v>50</v>
      </c>
      <c r="K51" s="112" t="s">
        <v>51</v>
      </c>
      <c r="L51" s="112" t="s">
        <v>56</v>
      </c>
      <c r="M51" s="112" t="s">
        <v>65</v>
      </c>
      <c r="N51" s="111"/>
      <c r="O51" s="111"/>
      <c r="P51" s="111"/>
      <c r="Q51" s="111"/>
      <c r="R51" s="111">
        <v>9</v>
      </c>
      <c r="S51" s="111">
        <v>9</v>
      </c>
      <c r="T51" s="111">
        <v>9</v>
      </c>
      <c r="U51" s="111">
        <v>15</v>
      </c>
      <c r="V51" s="111">
        <v>15</v>
      </c>
      <c r="W51" s="110"/>
      <c r="X51" s="110"/>
      <c r="Y51" s="110"/>
      <c r="Z51" s="110"/>
      <c r="AA51" s="110"/>
      <c r="AB51" s="110"/>
      <c r="AC51" s="110"/>
      <c r="AD51" s="108"/>
      <c r="AE51" s="108"/>
      <c r="AF51" s="108"/>
      <c r="AG51" s="108"/>
      <c r="AH51" s="108"/>
      <c r="AI51" s="108"/>
      <c r="AJ51" s="108"/>
      <c r="AK51" s="108"/>
      <c r="AL51" s="108"/>
      <c r="AM51" s="108"/>
      <c r="AN51" s="108"/>
      <c r="AO51" s="111">
        <v>30143.96</v>
      </c>
      <c r="AP51" s="111">
        <f t="shared" si="3"/>
        <v>1718205.72</v>
      </c>
      <c r="AQ51" s="113">
        <f t="shared" si="2"/>
        <v>1924390.4064000002</v>
      </c>
      <c r="AR51" s="112" t="s">
        <v>53</v>
      </c>
      <c r="AS51" s="112" t="s">
        <v>292</v>
      </c>
      <c r="AT51" s="108"/>
      <c r="AU51" s="108"/>
      <c r="AV51" s="96"/>
      <c r="AW51" s="105"/>
      <c r="AX51" s="106"/>
      <c r="AY51" s="103"/>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07"/>
      <c r="GS51" s="107"/>
      <c r="GT51" s="107"/>
      <c r="GU51" s="107"/>
      <c r="GV51" s="107"/>
      <c r="GW51" s="107"/>
      <c r="GX51" s="107"/>
      <c r="GY51" s="107"/>
      <c r="GZ51" s="107"/>
      <c r="HA51" s="107"/>
      <c r="HB51" s="107"/>
      <c r="HC51" s="107"/>
      <c r="HD51" s="107"/>
      <c r="HE51" s="107"/>
      <c r="HF51" s="107"/>
      <c r="HG51" s="107"/>
      <c r="HH51" s="107"/>
      <c r="HI51" s="107"/>
      <c r="HJ51" s="107"/>
      <c r="HK51" s="107"/>
      <c r="HL51" s="107"/>
      <c r="HM51" s="107"/>
      <c r="HN51" s="107"/>
      <c r="HO51" s="107"/>
      <c r="HP51" s="107"/>
      <c r="HQ51" s="107"/>
    </row>
    <row r="52" spans="1:225" ht="13.15" customHeight="1" x14ac:dyDescent="0.2">
      <c r="A52" s="112" t="s">
        <v>357</v>
      </c>
      <c r="B52" s="112" t="s">
        <v>47</v>
      </c>
      <c r="C52" s="112" t="s">
        <v>66</v>
      </c>
      <c r="D52" s="112" t="s">
        <v>59</v>
      </c>
      <c r="E52" s="112" t="s">
        <v>67</v>
      </c>
      <c r="F52" s="112" t="s">
        <v>78</v>
      </c>
      <c r="G52" s="112" t="s">
        <v>48</v>
      </c>
      <c r="H52" s="112">
        <v>57</v>
      </c>
      <c r="I52" s="112" t="s">
        <v>49</v>
      </c>
      <c r="J52" s="112" t="s">
        <v>50</v>
      </c>
      <c r="K52" s="112" t="s">
        <v>51</v>
      </c>
      <c r="L52" s="112" t="s">
        <v>56</v>
      </c>
      <c r="M52" s="112" t="s">
        <v>65</v>
      </c>
      <c r="N52" s="111"/>
      <c r="O52" s="111"/>
      <c r="P52" s="111"/>
      <c r="Q52" s="111"/>
      <c r="R52" s="111">
        <v>1</v>
      </c>
      <c r="S52" s="111">
        <v>3</v>
      </c>
      <c r="T52" s="111">
        <v>3</v>
      </c>
      <c r="U52" s="111">
        <v>11</v>
      </c>
      <c r="V52" s="111">
        <v>11</v>
      </c>
      <c r="W52" s="110"/>
      <c r="X52" s="110"/>
      <c r="Y52" s="110"/>
      <c r="Z52" s="110"/>
      <c r="AA52" s="110"/>
      <c r="AB52" s="110"/>
      <c r="AC52" s="110"/>
      <c r="AD52" s="108"/>
      <c r="AE52" s="108"/>
      <c r="AF52" s="108"/>
      <c r="AG52" s="108"/>
      <c r="AH52" s="108"/>
      <c r="AI52" s="108"/>
      <c r="AJ52" s="108"/>
      <c r="AK52" s="108"/>
      <c r="AL52" s="108"/>
      <c r="AM52" s="108"/>
      <c r="AN52" s="108"/>
      <c r="AO52" s="111">
        <v>30143.96</v>
      </c>
      <c r="AP52" s="111">
        <f t="shared" si="3"/>
        <v>874174.84</v>
      </c>
      <c r="AQ52" s="113">
        <f t="shared" si="2"/>
        <v>979075.8208000001</v>
      </c>
      <c r="AR52" s="112" t="s">
        <v>53</v>
      </c>
      <c r="AS52" s="112" t="s">
        <v>292</v>
      </c>
      <c r="AT52" s="108"/>
      <c r="AU52" s="108"/>
      <c r="AV52" s="96"/>
      <c r="AW52" s="105"/>
      <c r="AX52" s="106"/>
      <c r="AY52" s="103"/>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row>
    <row r="53" spans="1:225" ht="13.15" customHeight="1" x14ac:dyDescent="0.2">
      <c r="A53" s="112" t="s">
        <v>358</v>
      </c>
      <c r="B53" s="112" t="s">
        <v>47</v>
      </c>
      <c r="C53" s="112" t="s">
        <v>79</v>
      </c>
      <c r="D53" s="112" t="s">
        <v>59</v>
      </c>
      <c r="E53" s="112" t="s">
        <v>80</v>
      </c>
      <c r="F53" s="112" t="s">
        <v>81</v>
      </c>
      <c r="G53" s="112" t="s">
        <v>48</v>
      </c>
      <c r="H53" s="112">
        <v>57</v>
      </c>
      <c r="I53" s="112" t="s">
        <v>49</v>
      </c>
      <c r="J53" s="112" t="s">
        <v>50</v>
      </c>
      <c r="K53" s="112" t="s">
        <v>51</v>
      </c>
      <c r="L53" s="112" t="s">
        <v>56</v>
      </c>
      <c r="M53" s="112" t="s">
        <v>65</v>
      </c>
      <c r="N53" s="111"/>
      <c r="O53" s="111"/>
      <c r="P53" s="111"/>
      <c r="Q53" s="111"/>
      <c r="R53" s="111">
        <v>0</v>
      </c>
      <c r="S53" s="111">
        <v>14</v>
      </c>
      <c r="T53" s="111">
        <v>16</v>
      </c>
      <c r="U53" s="111">
        <v>33</v>
      </c>
      <c r="V53" s="111">
        <v>33</v>
      </c>
      <c r="W53" s="110"/>
      <c r="X53" s="110"/>
      <c r="Y53" s="110"/>
      <c r="Z53" s="110"/>
      <c r="AA53" s="110"/>
      <c r="AB53" s="110"/>
      <c r="AC53" s="110"/>
      <c r="AD53" s="108"/>
      <c r="AE53" s="108"/>
      <c r="AF53" s="108"/>
      <c r="AG53" s="108"/>
      <c r="AH53" s="108"/>
      <c r="AI53" s="108"/>
      <c r="AJ53" s="108"/>
      <c r="AK53" s="108"/>
      <c r="AL53" s="108"/>
      <c r="AM53" s="108"/>
      <c r="AN53" s="108"/>
      <c r="AO53" s="111">
        <v>30143.96</v>
      </c>
      <c r="AP53" s="111">
        <f t="shared" si="3"/>
        <v>2893820.16</v>
      </c>
      <c r="AQ53" s="113">
        <f t="shared" si="2"/>
        <v>3241078.5792000005</v>
      </c>
      <c r="AR53" s="112" t="s">
        <v>53</v>
      </c>
      <c r="AS53" s="112" t="s">
        <v>292</v>
      </c>
      <c r="AT53" s="108"/>
      <c r="AU53" s="108"/>
      <c r="AV53" s="96"/>
      <c r="AW53" s="105"/>
      <c r="AX53" s="106"/>
      <c r="AY53" s="103"/>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c r="GJ53" s="107"/>
      <c r="GK53" s="107"/>
      <c r="GL53" s="107"/>
      <c r="GM53" s="107"/>
      <c r="GN53" s="107"/>
      <c r="GO53" s="107"/>
      <c r="GP53" s="107"/>
      <c r="GQ53" s="107"/>
      <c r="GR53" s="107"/>
      <c r="GS53" s="107"/>
      <c r="GT53" s="107"/>
      <c r="GU53" s="107"/>
      <c r="GV53" s="107"/>
      <c r="GW53" s="107"/>
      <c r="GX53" s="107"/>
      <c r="GY53" s="107"/>
      <c r="GZ53" s="107"/>
      <c r="HA53" s="107"/>
      <c r="HB53" s="107"/>
      <c r="HC53" s="107"/>
      <c r="HD53" s="107"/>
      <c r="HE53" s="107"/>
      <c r="HF53" s="107"/>
      <c r="HG53" s="107"/>
      <c r="HH53" s="107"/>
      <c r="HI53" s="107"/>
      <c r="HJ53" s="107"/>
      <c r="HK53" s="107"/>
      <c r="HL53" s="107"/>
      <c r="HM53" s="107"/>
      <c r="HN53" s="107"/>
      <c r="HO53" s="107"/>
      <c r="HP53" s="107"/>
      <c r="HQ53" s="107"/>
    </row>
    <row r="54" spans="1:225" ht="13.15" customHeight="1" x14ac:dyDescent="0.2">
      <c r="A54" s="112" t="s">
        <v>359</v>
      </c>
      <c r="B54" s="112" t="s">
        <v>47</v>
      </c>
      <c r="C54" s="112" t="s">
        <v>84</v>
      </c>
      <c r="D54" s="112" t="s">
        <v>62</v>
      </c>
      <c r="E54" s="112" t="s">
        <v>85</v>
      </c>
      <c r="F54" s="112" t="s">
        <v>83</v>
      </c>
      <c r="G54" s="112" t="s">
        <v>48</v>
      </c>
      <c r="H54" s="112">
        <v>45</v>
      </c>
      <c r="I54" s="112" t="s">
        <v>58</v>
      </c>
      <c r="J54" s="112" t="s">
        <v>50</v>
      </c>
      <c r="K54" s="112" t="s">
        <v>51</v>
      </c>
      <c r="L54" s="112" t="s">
        <v>56</v>
      </c>
      <c r="M54" s="112" t="s">
        <v>82</v>
      </c>
      <c r="N54" s="111"/>
      <c r="O54" s="111"/>
      <c r="P54" s="111"/>
      <c r="Q54" s="111"/>
      <c r="R54" s="111">
        <v>74</v>
      </c>
      <c r="S54" s="111">
        <v>74</v>
      </c>
      <c r="T54" s="111">
        <v>74</v>
      </c>
      <c r="U54" s="111">
        <v>148</v>
      </c>
      <c r="V54" s="111">
        <v>148</v>
      </c>
      <c r="W54" s="110"/>
      <c r="X54" s="110"/>
      <c r="Y54" s="110"/>
      <c r="Z54" s="110"/>
      <c r="AA54" s="110"/>
      <c r="AB54" s="110"/>
      <c r="AC54" s="110"/>
      <c r="AD54" s="108"/>
      <c r="AE54" s="108"/>
      <c r="AF54" s="108"/>
      <c r="AG54" s="108"/>
      <c r="AH54" s="108"/>
      <c r="AI54" s="108"/>
      <c r="AJ54" s="108"/>
      <c r="AK54" s="108"/>
      <c r="AL54" s="108"/>
      <c r="AM54" s="108"/>
      <c r="AN54" s="108"/>
      <c r="AO54" s="111">
        <v>18676.14</v>
      </c>
      <c r="AP54" s="111">
        <f t="shared" si="3"/>
        <v>9674240.5199999996</v>
      </c>
      <c r="AQ54" s="113">
        <f t="shared" si="2"/>
        <v>10835149.3824</v>
      </c>
      <c r="AR54" s="112" t="s">
        <v>53</v>
      </c>
      <c r="AS54" s="112" t="s">
        <v>291</v>
      </c>
      <c r="AT54" s="108"/>
      <c r="AU54" s="108"/>
      <c r="AV54" s="96"/>
      <c r="AW54" s="105"/>
      <c r="AX54" s="106"/>
      <c r="AY54" s="103"/>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c r="GH54" s="107"/>
      <c r="GI54" s="107"/>
      <c r="GJ54" s="107"/>
      <c r="GK54" s="107"/>
      <c r="GL54" s="107"/>
      <c r="GM54" s="107"/>
      <c r="GN54" s="107"/>
      <c r="GO54" s="107"/>
      <c r="GP54" s="107"/>
      <c r="GQ54" s="107"/>
      <c r="GR54" s="107"/>
      <c r="GS54" s="107"/>
      <c r="GT54" s="107"/>
      <c r="GU54" s="107"/>
      <c r="GV54" s="107"/>
      <c r="GW54" s="107"/>
      <c r="GX54" s="107"/>
      <c r="GY54" s="107"/>
      <c r="GZ54" s="107"/>
      <c r="HA54" s="107"/>
      <c r="HB54" s="107"/>
      <c r="HC54" s="107"/>
      <c r="HD54" s="107"/>
      <c r="HE54" s="107"/>
      <c r="HF54" s="107"/>
      <c r="HG54" s="107"/>
      <c r="HH54" s="107"/>
      <c r="HI54" s="107"/>
      <c r="HJ54" s="107"/>
      <c r="HK54" s="107"/>
      <c r="HL54" s="107"/>
      <c r="HM54" s="107"/>
      <c r="HN54" s="107"/>
      <c r="HO54" s="107"/>
      <c r="HP54" s="107"/>
      <c r="HQ54" s="107"/>
    </row>
    <row r="55" spans="1:225" ht="13.15" customHeight="1" x14ac:dyDescent="0.2">
      <c r="A55" s="112" t="s">
        <v>360</v>
      </c>
      <c r="B55" s="112" t="s">
        <v>47</v>
      </c>
      <c r="C55" s="112" t="s">
        <v>86</v>
      </c>
      <c r="D55" s="112" t="s">
        <v>87</v>
      </c>
      <c r="E55" s="112" t="s">
        <v>88</v>
      </c>
      <c r="F55" s="112" t="s">
        <v>89</v>
      </c>
      <c r="G55" s="112" t="s">
        <v>48</v>
      </c>
      <c r="H55" s="112">
        <v>45</v>
      </c>
      <c r="I55" s="112" t="s">
        <v>58</v>
      </c>
      <c r="J55" s="112" t="s">
        <v>50</v>
      </c>
      <c r="K55" s="112" t="s">
        <v>51</v>
      </c>
      <c r="L55" s="112" t="s">
        <v>56</v>
      </c>
      <c r="M55" s="112" t="s">
        <v>82</v>
      </c>
      <c r="N55" s="111"/>
      <c r="O55" s="111"/>
      <c r="P55" s="111"/>
      <c r="Q55" s="111">
        <v>4</v>
      </c>
      <c r="R55" s="111">
        <v>3</v>
      </c>
      <c r="S55" s="111">
        <v>3</v>
      </c>
      <c r="T55" s="111">
        <v>3</v>
      </c>
      <c r="U55" s="111">
        <v>5</v>
      </c>
      <c r="V55" s="111">
        <v>5</v>
      </c>
      <c r="W55" s="110"/>
      <c r="X55" s="110"/>
      <c r="Y55" s="110"/>
      <c r="Z55" s="110"/>
      <c r="AA55" s="110"/>
      <c r="AB55" s="110"/>
      <c r="AC55" s="110"/>
      <c r="AD55" s="108"/>
      <c r="AE55" s="108"/>
      <c r="AF55" s="108"/>
      <c r="AG55" s="108"/>
      <c r="AH55" s="108"/>
      <c r="AI55" s="108"/>
      <c r="AJ55" s="108"/>
      <c r="AK55" s="108"/>
      <c r="AL55" s="108"/>
      <c r="AM55" s="108"/>
      <c r="AN55" s="108"/>
      <c r="AO55" s="111">
        <v>18676.14</v>
      </c>
      <c r="AP55" s="111">
        <f t="shared" si="3"/>
        <v>429551.22</v>
      </c>
      <c r="AQ55" s="113">
        <f t="shared" si="2"/>
        <v>481097.3664</v>
      </c>
      <c r="AR55" s="112" t="s">
        <v>53</v>
      </c>
      <c r="AS55" s="112" t="s">
        <v>291</v>
      </c>
      <c r="AT55" s="108"/>
      <c r="AU55" s="108"/>
      <c r="AV55" s="96"/>
      <c r="AW55" s="105"/>
      <c r="AX55" s="106"/>
      <c r="AY55" s="103"/>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c r="GH55" s="107"/>
      <c r="GI55" s="107"/>
      <c r="GJ55" s="107"/>
      <c r="GK55" s="107"/>
      <c r="GL55" s="107"/>
      <c r="GM55" s="107"/>
      <c r="GN55" s="107"/>
      <c r="GO55" s="107"/>
      <c r="GP55" s="107"/>
      <c r="GQ55" s="107"/>
      <c r="GR55" s="107"/>
      <c r="GS55" s="107"/>
      <c r="GT55" s="107"/>
      <c r="GU55" s="107"/>
      <c r="GV55" s="107"/>
      <c r="GW55" s="107"/>
      <c r="GX55" s="107"/>
      <c r="GY55" s="107"/>
      <c r="GZ55" s="107"/>
      <c r="HA55" s="107"/>
      <c r="HB55" s="107"/>
      <c r="HC55" s="107"/>
      <c r="HD55" s="107"/>
      <c r="HE55" s="107"/>
      <c r="HF55" s="107"/>
      <c r="HG55" s="107"/>
      <c r="HH55" s="107"/>
      <c r="HI55" s="107"/>
      <c r="HJ55" s="107"/>
      <c r="HK55" s="107"/>
      <c r="HL55" s="107"/>
      <c r="HM55" s="107"/>
      <c r="HN55" s="107"/>
      <c r="HO55" s="107"/>
      <c r="HP55" s="107"/>
      <c r="HQ55" s="107"/>
    </row>
    <row r="56" spans="1:225" ht="13.15" customHeight="1" x14ac:dyDescent="0.2">
      <c r="A56" s="112" t="s">
        <v>361</v>
      </c>
      <c r="B56" s="112" t="s">
        <v>47</v>
      </c>
      <c r="C56" s="112" t="s">
        <v>86</v>
      </c>
      <c r="D56" s="112" t="s">
        <v>87</v>
      </c>
      <c r="E56" s="112" t="s">
        <v>88</v>
      </c>
      <c r="F56" s="112" t="s">
        <v>90</v>
      </c>
      <c r="G56" s="116" t="s">
        <v>48</v>
      </c>
      <c r="H56" s="112">
        <v>45</v>
      </c>
      <c r="I56" s="112" t="s">
        <v>58</v>
      </c>
      <c r="J56" s="112" t="s">
        <v>50</v>
      </c>
      <c r="K56" s="112" t="s">
        <v>51</v>
      </c>
      <c r="L56" s="112" t="s">
        <v>56</v>
      </c>
      <c r="M56" s="112" t="s">
        <v>82</v>
      </c>
      <c r="N56" s="111"/>
      <c r="O56" s="111"/>
      <c r="P56" s="111"/>
      <c r="Q56" s="111"/>
      <c r="R56" s="111">
        <v>1</v>
      </c>
      <c r="S56" s="111">
        <v>2</v>
      </c>
      <c r="T56" s="111">
        <v>2</v>
      </c>
      <c r="U56" s="111">
        <v>7</v>
      </c>
      <c r="V56" s="111">
        <v>7</v>
      </c>
      <c r="W56" s="110"/>
      <c r="X56" s="110"/>
      <c r="Y56" s="110"/>
      <c r="Z56" s="110"/>
      <c r="AA56" s="110"/>
      <c r="AB56" s="110"/>
      <c r="AC56" s="110"/>
      <c r="AD56" s="108"/>
      <c r="AE56" s="108"/>
      <c r="AF56" s="108"/>
      <c r="AG56" s="108"/>
      <c r="AH56" s="108"/>
      <c r="AI56" s="108"/>
      <c r="AJ56" s="108"/>
      <c r="AK56" s="108"/>
      <c r="AL56" s="108"/>
      <c r="AM56" s="108"/>
      <c r="AN56" s="108"/>
      <c r="AO56" s="111">
        <v>18676.14</v>
      </c>
      <c r="AP56" s="111">
        <f t="shared" si="3"/>
        <v>354846.66</v>
      </c>
      <c r="AQ56" s="113">
        <f t="shared" si="2"/>
        <v>397428.25920000003</v>
      </c>
      <c r="AR56" s="112" t="s">
        <v>53</v>
      </c>
      <c r="AS56" s="112" t="s">
        <v>291</v>
      </c>
      <c r="AT56" s="108"/>
      <c r="AU56" s="108"/>
      <c r="AV56" s="96"/>
      <c r="AW56" s="105"/>
      <c r="AX56" s="106"/>
      <c r="AY56" s="103"/>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c r="GH56" s="107"/>
      <c r="GI56" s="107"/>
      <c r="GJ56" s="107"/>
      <c r="GK56" s="107"/>
      <c r="GL56" s="107"/>
      <c r="GM56" s="107"/>
      <c r="GN56" s="107"/>
      <c r="GO56" s="107"/>
      <c r="GP56" s="107"/>
      <c r="GQ56" s="107"/>
      <c r="GR56" s="107"/>
      <c r="GS56" s="107"/>
      <c r="GT56" s="107"/>
      <c r="GU56" s="107"/>
      <c r="GV56" s="107"/>
      <c r="GW56" s="107"/>
      <c r="GX56" s="107"/>
      <c r="GY56" s="107"/>
      <c r="GZ56" s="107"/>
      <c r="HA56" s="107"/>
      <c r="HB56" s="107"/>
      <c r="HC56" s="107"/>
      <c r="HD56" s="107"/>
      <c r="HE56" s="107"/>
      <c r="HF56" s="107"/>
      <c r="HG56" s="107"/>
      <c r="HH56" s="107"/>
      <c r="HI56" s="107"/>
      <c r="HJ56" s="107"/>
      <c r="HK56" s="107"/>
      <c r="HL56" s="107"/>
      <c r="HM56" s="107"/>
      <c r="HN56" s="107"/>
      <c r="HO56" s="107"/>
      <c r="HP56" s="107"/>
      <c r="HQ56" s="107"/>
    </row>
    <row r="57" spans="1:225" ht="13.15" customHeight="1" x14ac:dyDescent="0.2">
      <c r="A57" s="112" t="s">
        <v>362</v>
      </c>
      <c r="B57" s="112" t="s">
        <v>47</v>
      </c>
      <c r="C57" s="112" t="s">
        <v>92</v>
      </c>
      <c r="D57" s="112" t="s">
        <v>93</v>
      </c>
      <c r="E57" s="112" t="s">
        <v>94</v>
      </c>
      <c r="F57" s="112" t="s">
        <v>91</v>
      </c>
      <c r="G57" s="112" t="s">
        <v>48</v>
      </c>
      <c r="H57" s="112">
        <v>100</v>
      </c>
      <c r="I57" s="112" t="s">
        <v>58</v>
      </c>
      <c r="J57" s="112" t="s">
        <v>50</v>
      </c>
      <c r="K57" s="112" t="s">
        <v>51</v>
      </c>
      <c r="L57" s="112" t="s">
        <v>56</v>
      </c>
      <c r="M57" s="112" t="s">
        <v>82</v>
      </c>
      <c r="N57" s="111"/>
      <c r="O57" s="111"/>
      <c r="P57" s="111"/>
      <c r="Q57" s="111">
        <v>23</v>
      </c>
      <c r="R57" s="111">
        <v>8</v>
      </c>
      <c r="S57" s="111">
        <v>8</v>
      </c>
      <c r="T57" s="111">
        <v>8</v>
      </c>
      <c r="U57" s="111">
        <v>94</v>
      </c>
      <c r="V57" s="111">
        <v>94</v>
      </c>
      <c r="W57" s="110"/>
      <c r="X57" s="110"/>
      <c r="Y57" s="110"/>
      <c r="Z57" s="110"/>
      <c r="AA57" s="110"/>
      <c r="AB57" s="110"/>
      <c r="AC57" s="110"/>
      <c r="AD57" s="108"/>
      <c r="AE57" s="108"/>
      <c r="AF57" s="108"/>
      <c r="AG57" s="108"/>
      <c r="AH57" s="108"/>
      <c r="AI57" s="108"/>
      <c r="AJ57" s="108"/>
      <c r="AK57" s="108"/>
      <c r="AL57" s="108"/>
      <c r="AM57" s="108"/>
      <c r="AN57" s="108"/>
      <c r="AO57" s="111">
        <v>13728.63</v>
      </c>
      <c r="AP57" s="111">
        <f t="shared" si="3"/>
        <v>3226228.05</v>
      </c>
      <c r="AQ57" s="113">
        <f t="shared" si="2"/>
        <v>3613375.4160000002</v>
      </c>
      <c r="AR57" s="112" t="s">
        <v>53</v>
      </c>
      <c r="AS57" s="112" t="s">
        <v>291</v>
      </c>
      <c r="AT57" s="108"/>
      <c r="AU57" s="108"/>
      <c r="AV57" s="96"/>
      <c r="AW57" s="105"/>
      <c r="AX57" s="106"/>
      <c r="AY57" s="103"/>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07"/>
      <c r="GS57" s="107"/>
      <c r="GT57" s="107"/>
      <c r="GU57" s="107"/>
      <c r="GV57" s="107"/>
      <c r="GW57" s="107"/>
      <c r="GX57" s="107"/>
      <c r="GY57" s="107"/>
      <c r="GZ57" s="107"/>
      <c r="HA57" s="107"/>
      <c r="HB57" s="107"/>
      <c r="HC57" s="107"/>
      <c r="HD57" s="107"/>
      <c r="HE57" s="107"/>
      <c r="HF57" s="107"/>
      <c r="HG57" s="107"/>
      <c r="HH57" s="107"/>
      <c r="HI57" s="107"/>
      <c r="HJ57" s="107"/>
      <c r="HK57" s="107"/>
      <c r="HL57" s="107"/>
      <c r="HM57" s="107"/>
      <c r="HN57" s="107"/>
      <c r="HO57" s="107"/>
      <c r="HP57" s="107"/>
      <c r="HQ57" s="107"/>
    </row>
    <row r="58" spans="1:225" ht="13.15" customHeight="1" x14ac:dyDescent="0.2">
      <c r="A58" s="112" t="s">
        <v>363</v>
      </c>
      <c r="B58" s="112" t="s">
        <v>47</v>
      </c>
      <c r="C58" s="112" t="s">
        <v>92</v>
      </c>
      <c r="D58" s="112" t="s">
        <v>93</v>
      </c>
      <c r="E58" s="112" t="s">
        <v>94</v>
      </c>
      <c r="F58" s="112" t="s">
        <v>95</v>
      </c>
      <c r="G58" s="112" t="s">
        <v>48</v>
      </c>
      <c r="H58" s="112">
        <v>100</v>
      </c>
      <c r="I58" s="112" t="s">
        <v>58</v>
      </c>
      <c r="J58" s="112" t="s">
        <v>50</v>
      </c>
      <c r="K58" s="112" t="s">
        <v>51</v>
      </c>
      <c r="L58" s="112" t="s">
        <v>56</v>
      </c>
      <c r="M58" s="112" t="s">
        <v>82</v>
      </c>
      <c r="N58" s="111"/>
      <c r="O58" s="111"/>
      <c r="P58" s="111"/>
      <c r="Q58" s="111">
        <v>538</v>
      </c>
      <c r="R58" s="111">
        <v>731</v>
      </c>
      <c r="S58" s="111">
        <v>731</v>
      </c>
      <c r="T58" s="111">
        <v>992</v>
      </c>
      <c r="U58" s="111">
        <v>1101</v>
      </c>
      <c r="V58" s="111">
        <v>1101</v>
      </c>
      <c r="W58" s="110"/>
      <c r="X58" s="110"/>
      <c r="Y58" s="110"/>
      <c r="Z58" s="110"/>
      <c r="AA58" s="110"/>
      <c r="AB58" s="110"/>
      <c r="AC58" s="110"/>
      <c r="AD58" s="108"/>
      <c r="AE58" s="108"/>
      <c r="AF58" s="108"/>
      <c r="AG58" s="108"/>
      <c r="AH58" s="108"/>
      <c r="AI58" s="108"/>
      <c r="AJ58" s="108"/>
      <c r="AK58" s="108"/>
      <c r="AL58" s="108"/>
      <c r="AM58" s="108"/>
      <c r="AN58" s="108"/>
      <c r="AO58" s="111">
        <v>13728.63</v>
      </c>
      <c r="AP58" s="111">
        <f t="shared" si="3"/>
        <v>71306504.219999999</v>
      </c>
      <c r="AQ58" s="113">
        <f t="shared" si="2"/>
        <v>79863284.726400003</v>
      </c>
      <c r="AR58" s="112" t="s">
        <v>53</v>
      </c>
      <c r="AS58" s="112" t="s">
        <v>291</v>
      </c>
      <c r="AT58" s="108"/>
      <c r="AU58" s="108"/>
      <c r="AV58" s="96"/>
      <c r="AW58" s="105"/>
      <c r="AX58" s="106"/>
      <c r="AY58" s="103"/>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c r="FJ58" s="107"/>
      <c r="FK58" s="107"/>
      <c r="FL58" s="107"/>
      <c r="FM58" s="107"/>
      <c r="FN58" s="107"/>
      <c r="FO58" s="107"/>
      <c r="FP58" s="107"/>
      <c r="FQ58" s="107"/>
      <c r="FR58" s="107"/>
      <c r="FS58" s="107"/>
      <c r="FT58" s="107"/>
      <c r="FU58" s="107"/>
      <c r="FV58" s="107"/>
      <c r="FW58" s="107"/>
      <c r="FX58" s="107"/>
      <c r="FY58" s="107"/>
      <c r="FZ58" s="107"/>
      <c r="GA58" s="107"/>
      <c r="GB58" s="107"/>
      <c r="GC58" s="107"/>
      <c r="GD58" s="107"/>
      <c r="GE58" s="107"/>
      <c r="GF58" s="107"/>
      <c r="GG58" s="107"/>
      <c r="GH58" s="107"/>
      <c r="GI58" s="107"/>
      <c r="GJ58" s="107"/>
      <c r="GK58" s="107"/>
      <c r="GL58" s="107"/>
      <c r="GM58" s="107"/>
      <c r="GN58" s="107"/>
      <c r="GO58" s="107"/>
      <c r="GP58" s="107"/>
      <c r="GQ58" s="107"/>
      <c r="GR58" s="107"/>
      <c r="GS58" s="107"/>
      <c r="GT58" s="107"/>
      <c r="GU58" s="107"/>
      <c r="GV58" s="107"/>
      <c r="GW58" s="107"/>
      <c r="GX58" s="107"/>
      <c r="GY58" s="107"/>
      <c r="GZ58" s="107"/>
      <c r="HA58" s="107"/>
      <c r="HB58" s="107"/>
      <c r="HC58" s="107"/>
      <c r="HD58" s="107"/>
      <c r="HE58" s="107"/>
      <c r="HF58" s="107"/>
      <c r="HG58" s="107"/>
      <c r="HH58" s="107"/>
      <c r="HI58" s="107"/>
      <c r="HJ58" s="107"/>
      <c r="HK58" s="107"/>
      <c r="HL58" s="107"/>
      <c r="HM58" s="107"/>
      <c r="HN58" s="107"/>
      <c r="HO58" s="107"/>
      <c r="HP58" s="107"/>
      <c r="HQ58" s="107"/>
    </row>
    <row r="59" spans="1:225" ht="13.15" customHeight="1" x14ac:dyDescent="0.2">
      <c r="A59" s="112" t="s">
        <v>364</v>
      </c>
      <c r="B59" s="112" t="s">
        <v>47</v>
      </c>
      <c r="C59" s="112" t="s">
        <v>92</v>
      </c>
      <c r="D59" s="112" t="s">
        <v>93</v>
      </c>
      <c r="E59" s="112" t="s">
        <v>94</v>
      </c>
      <c r="F59" s="112" t="s">
        <v>96</v>
      </c>
      <c r="G59" s="112" t="s">
        <v>48</v>
      </c>
      <c r="H59" s="112">
        <v>50</v>
      </c>
      <c r="I59" s="112" t="s">
        <v>58</v>
      </c>
      <c r="J59" s="112" t="s">
        <v>50</v>
      </c>
      <c r="K59" s="112" t="s">
        <v>51</v>
      </c>
      <c r="L59" s="112" t="s">
        <v>56</v>
      </c>
      <c r="M59" s="112" t="s">
        <v>82</v>
      </c>
      <c r="N59" s="111"/>
      <c r="O59" s="111"/>
      <c r="P59" s="111"/>
      <c r="Q59" s="111">
        <v>758</v>
      </c>
      <c r="R59" s="111">
        <v>1202</v>
      </c>
      <c r="S59" s="111">
        <v>1188</v>
      </c>
      <c r="T59" s="111">
        <v>1296</v>
      </c>
      <c r="U59" s="111">
        <v>1594</v>
      </c>
      <c r="V59" s="111">
        <v>1594</v>
      </c>
      <c r="W59" s="110"/>
      <c r="X59" s="110"/>
      <c r="Y59" s="110"/>
      <c r="Z59" s="110"/>
      <c r="AA59" s="110"/>
      <c r="AB59" s="110"/>
      <c r="AC59" s="110"/>
      <c r="AD59" s="108"/>
      <c r="AE59" s="108"/>
      <c r="AF59" s="108"/>
      <c r="AG59" s="108"/>
      <c r="AH59" s="108"/>
      <c r="AI59" s="108"/>
      <c r="AJ59" s="108"/>
      <c r="AK59" s="108"/>
      <c r="AL59" s="108"/>
      <c r="AM59" s="108"/>
      <c r="AN59" s="108"/>
      <c r="AO59" s="111">
        <v>13728.63</v>
      </c>
      <c r="AP59" s="111">
        <f t="shared" si="3"/>
        <v>104776904.16</v>
      </c>
      <c r="AQ59" s="113">
        <f t="shared" si="2"/>
        <v>117350132.65920001</v>
      </c>
      <c r="AR59" s="112" t="s">
        <v>53</v>
      </c>
      <c r="AS59" s="112" t="s">
        <v>291</v>
      </c>
      <c r="AT59" s="108"/>
      <c r="AU59" s="108"/>
      <c r="AV59" s="96"/>
      <c r="AW59" s="105"/>
      <c r="AX59" s="106"/>
      <c r="AY59" s="103"/>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row>
    <row r="60" spans="1:225" ht="13.15" customHeight="1" x14ac:dyDescent="0.2">
      <c r="A60" s="112" t="s">
        <v>365</v>
      </c>
      <c r="B60" s="112" t="s">
        <v>47</v>
      </c>
      <c r="C60" s="112" t="s">
        <v>92</v>
      </c>
      <c r="D60" s="112" t="s">
        <v>93</v>
      </c>
      <c r="E60" s="112" t="s">
        <v>94</v>
      </c>
      <c r="F60" s="112" t="s">
        <v>97</v>
      </c>
      <c r="G60" s="112" t="s">
        <v>48</v>
      </c>
      <c r="H60" s="112">
        <v>50</v>
      </c>
      <c r="I60" s="112" t="s">
        <v>58</v>
      </c>
      <c r="J60" s="112" t="s">
        <v>50</v>
      </c>
      <c r="K60" s="112" t="s">
        <v>51</v>
      </c>
      <c r="L60" s="112" t="s">
        <v>56</v>
      </c>
      <c r="M60" s="112" t="s">
        <v>82</v>
      </c>
      <c r="N60" s="111"/>
      <c r="O60" s="111"/>
      <c r="P60" s="111"/>
      <c r="Q60" s="111"/>
      <c r="R60" s="111">
        <v>47</v>
      </c>
      <c r="S60" s="111">
        <v>47</v>
      </c>
      <c r="T60" s="111">
        <v>47</v>
      </c>
      <c r="U60" s="111">
        <v>166</v>
      </c>
      <c r="V60" s="111">
        <v>166</v>
      </c>
      <c r="W60" s="110"/>
      <c r="X60" s="110"/>
      <c r="Y60" s="110"/>
      <c r="Z60" s="110"/>
      <c r="AA60" s="110"/>
      <c r="AB60" s="110"/>
      <c r="AC60" s="110"/>
      <c r="AD60" s="108"/>
      <c r="AE60" s="108"/>
      <c r="AF60" s="108"/>
      <c r="AG60" s="108"/>
      <c r="AH60" s="108"/>
      <c r="AI60" s="108"/>
      <c r="AJ60" s="108"/>
      <c r="AK60" s="108"/>
      <c r="AL60" s="108"/>
      <c r="AM60" s="108"/>
      <c r="AN60" s="108"/>
      <c r="AO60" s="111">
        <v>13728.63</v>
      </c>
      <c r="AP60" s="111">
        <f t="shared" si="3"/>
        <v>6493641.9899999993</v>
      </c>
      <c r="AQ60" s="113">
        <f t="shared" si="2"/>
        <v>7272879.0287999995</v>
      </c>
      <c r="AR60" s="112" t="s">
        <v>53</v>
      </c>
      <c r="AS60" s="112" t="s">
        <v>291</v>
      </c>
      <c r="AT60" s="108"/>
      <c r="AU60" s="108"/>
      <c r="AV60" s="96"/>
      <c r="AW60" s="105"/>
      <c r="AX60" s="106"/>
      <c r="AY60" s="103"/>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row>
    <row r="61" spans="1:225" ht="13.15" customHeight="1" x14ac:dyDescent="0.2">
      <c r="A61" s="112" t="s">
        <v>366</v>
      </c>
      <c r="B61" s="112" t="s">
        <v>47</v>
      </c>
      <c r="C61" s="112" t="s">
        <v>92</v>
      </c>
      <c r="D61" s="112" t="s">
        <v>93</v>
      </c>
      <c r="E61" s="112" t="s">
        <v>94</v>
      </c>
      <c r="F61" s="112" t="s">
        <v>98</v>
      </c>
      <c r="G61" s="112" t="s">
        <v>48</v>
      </c>
      <c r="H61" s="112">
        <v>50</v>
      </c>
      <c r="I61" s="112" t="s">
        <v>58</v>
      </c>
      <c r="J61" s="112" t="s">
        <v>50</v>
      </c>
      <c r="K61" s="112" t="s">
        <v>51</v>
      </c>
      <c r="L61" s="112" t="s">
        <v>56</v>
      </c>
      <c r="M61" s="112" t="s">
        <v>82</v>
      </c>
      <c r="N61" s="111"/>
      <c r="O61" s="111"/>
      <c r="P61" s="111"/>
      <c r="Q61" s="111">
        <v>78</v>
      </c>
      <c r="R61" s="111">
        <v>138</v>
      </c>
      <c r="S61" s="111">
        <v>129</v>
      </c>
      <c r="T61" s="111">
        <v>140</v>
      </c>
      <c r="U61" s="111">
        <v>275</v>
      </c>
      <c r="V61" s="111">
        <v>275</v>
      </c>
      <c r="W61" s="110"/>
      <c r="X61" s="110"/>
      <c r="Y61" s="110"/>
      <c r="Z61" s="110"/>
      <c r="AA61" s="110"/>
      <c r="AB61" s="110"/>
      <c r="AC61" s="110"/>
      <c r="AD61" s="108"/>
      <c r="AE61" s="108"/>
      <c r="AF61" s="108"/>
      <c r="AG61" s="108"/>
      <c r="AH61" s="108"/>
      <c r="AI61" s="108"/>
      <c r="AJ61" s="108"/>
      <c r="AK61" s="108"/>
      <c r="AL61" s="108"/>
      <c r="AM61" s="108"/>
      <c r="AN61" s="108"/>
      <c r="AO61" s="111">
        <v>13728.63</v>
      </c>
      <c r="AP61" s="111">
        <f t="shared" si="3"/>
        <v>14209132.049999999</v>
      </c>
      <c r="AQ61" s="113">
        <f t="shared" si="2"/>
        <v>15914227.896</v>
      </c>
      <c r="AR61" s="112" t="s">
        <v>53</v>
      </c>
      <c r="AS61" s="112" t="s">
        <v>291</v>
      </c>
      <c r="AT61" s="108"/>
      <c r="AU61" s="108"/>
      <c r="AV61" s="96"/>
      <c r="AW61" s="105"/>
      <c r="AX61" s="106"/>
      <c r="AY61" s="103"/>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row>
    <row r="62" spans="1:225" ht="13.15" customHeight="1" x14ac:dyDescent="0.2">
      <c r="A62" s="112" t="s">
        <v>367</v>
      </c>
      <c r="B62" s="112" t="s">
        <v>47</v>
      </c>
      <c r="C62" s="112" t="s">
        <v>92</v>
      </c>
      <c r="D62" s="112" t="s">
        <v>93</v>
      </c>
      <c r="E62" s="112" t="s">
        <v>94</v>
      </c>
      <c r="F62" s="112" t="s">
        <v>99</v>
      </c>
      <c r="G62" s="112" t="s">
        <v>48</v>
      </c>
      <c r="H62" s="112">
        <v>50</v>
      </c>
      <c r="I62" s="112" t="s">
        <v>58</v>
      </c>
      <c r="J62" s="112" t="s">
        <v>50</v>
      </c>
      <c r="K62" s="112" t="s">
        <v>51</v>
      </c>
      <c r="L62" s="112" t="s">
        <v>56</v>
      </c>
      <c r="M62" s="112" t="s">
        <v>82</v>
      </c>
      <c r="N62" s="111"/>
      <c r="O62" s="111"/>
      <c r="P62" s="111"/>
      <c r="Q62" s="111">
        <v>57</v>
      </c>
      <c r="R62" s="111">
        <v>172</v>
      </c>
      <c r="S62" s="111">
        <v>161</v>
      </c>
      <c r="T62" s="111">
        <v>172</v>
      </c>
      <c r="U62" s="111">
        <v>238</v>
      </c>
      <c r="V62" s="111">
        <v>238</v>
      </c>
      <c r="W62" s="110"/>
      <c r="X62" s="110"/>
      <c r="Y62" s="110"/>
      <c r="Z62" s="110"/>
      <c r="AA62" s="110"/>
      <c r="AB62" s="110"/>
      <c r="AC62" s="110"/>
      <c r="AD62" s="108"/>
      <c r="AE62" s="108"/>
      <c r="AF62" s="108"/>
      <c r="AG62" s="108"/>
      <c r="AH62" s="108"/>
      <c r="AI62" s="108"/>
      <c r="AJ62" s="108"/>
      <c r="AK62" s="108"/>
      <c r="AL62" s="108"/>
      <c r="AM62" s="108"/>
      <c r="AN62" s="108"/>
      <c r="AO62" s="111">
        <v>13728.63</v>
      </c>
      <c r="AP62" s="111">
        <f t="shared" si="3"/>
        <v>14250317.939999999</v>
      </c>
      <c r="AQ62" s="113">
        <f t="shared" si="2"/>
        <v>15960356.092800001</v>
      </c>
      <c r="AR62" s="112" t="s">
        <v>53</v>
      </c>
      <c r="AS62" s="112" t="s">
        <v>291</v>
      </c>
      <c r="AT62" s="108"/>
      <c r="AU62" s="108"/>
      <c r="AV62" s="96"/>
      <c r="AW62" s="105"/>
      <c r="AX62" s="106"/>
      <c r="AY62" s="103"/>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row>
    <row r="63" spans="1:225" ht="13.15" customHeight="1" x14ac:dyDescent="0.2">
      <c r="A63" s="112" t="s">
        <v>368</v>
      </c>
      <c r="B63" s="112" t="s">
        <v>47</v>
      </c>
      <c r="C63" s="112" t="s">
        <v>92</v>
      </c>
      <c r="D63" s="112" t="s">
        <v>93</v>
      </c>
      <c r="E63" s="112" t="s">
        <v>94</v>
      </c>
      <c r="F63" s="112" t="s">
        <v>100</v>
      </c>
      <c r="G63" s="112" t="s">
        <v>48</v>
      </c>
      <c r="H63" s="112">
        <v>50</v>
      </c>
      <c r="I63" s="112" t="s">
        <v>58</v>
      </c>
      <c r="J63" s="112" t="s">
        <v>50</v>
      </c>
      <c r="K63" s="112" t="s">
        <v>51</v>
      </c>
      <c r="L63" s="112" t="s">
        <v>56</v>
      </c>
      <c r="M63" s="112" t="s">
        <v>82</v>
      </c>
      <c r="N63" s="111"/>
      <c r="O63" s="111"/>
      <c r="P63" s="111"/>
      <c r="Q63" s="111"/>
      <c r="R63" s="111">
        <v>346</v>
      </c>
      <c r="S63" s="111">
        <v>329</v>
      </c>
      <c r="T63" s="111">
        <v>346</v>
      </c>
      <c r="U63" s="111">
        <v>455</v>
      </c>
      <c r="V63" s="111">
        <v>455</v>
      </c>
      <c r="W63" s="110"/>
      <c r="X63" s="110"/>
      <c r="Y63" s="110"/>
      <c r="Z63" s="110"/>
      <c r="AA63" s="110"/>
      <c r="AB63" s="110"/>
      <c r="AC63" s="110"/>
      <c r="AD63" s="108"/>
      <c r="AE63" s="108"/>
      <c r="AF63" s="108"/>
      <c r="AG63" s="108"/>
      <c r="AH63" s="108"/>
      <c r="AI63" s="108"/>
      <c r="AJ63" s="108"/>
      <c r="AK63" s="108"/>
      <c r="AL63" s="108"/>
      <c r="AM63" s="108"/>
      <c r="AN63" s="108"/>
      <c r="AO63" s="111">
        <v>13728.63</v>
      </c>
      <c r="AP63" s="111">
        <f t="shared" si="3"/>
        <v>26509984.529999997</v>
      </c>
      <c r="AQ63" s="113">
        <f t="shared" si="2"/>
        <v>29691182.673599999</v>
      </c>
      <c r="AR63" s="112" t="s">
        <v>53</v>
      </c>
      <c r="AS63" s="112" t="s">
        <v>291</v>
      </c>
      <c r="AT63" s="108"/>
      <c r="AU63" s="108"/>
      <c r="AV63" s="96"/>
      <c r="AW63" s="105"/>
      <c r="AX63" s="106"/>
      <c r="AY63" s="103"/>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row>
    <row r="64" spans="1:225" ht="13.15" customHeight="1" x14ac:dyDescent="0.2">
      <c r="A64" s="112" t="s">
        <v>369</v>
      </c>
      <c r="B64" s="112" t="s">
        <v>47</v>
      </c>
      <c r="C64" s="112" t="s">
        <v>92</v>
      </c>
      <c r="D64" s="112" t="s">
        <v>93</v>
      </c>
      <c r="E64" s="112" t="s">
        <v>94</v>
      </c>
      <c r="F64" s="112" t="s">
        <v>101</v>
      </c>
      <c r="G64" s="112" t="s">
        <v>48</v>
      </c>
      <c r="H64" s="112">
        <v>50</v>
      </c>
      <c r="I64" s="112" t="s">
        <v>58</v>
      </c>
      <c r="J64" s="112" t="s">
        <v>50</v>
      </c>
      <c r="K64" s="112" t="s">
        <v>51</v>
      </c>
      <c r="L64" s="112" t="s">
        <v>56</v>
      </c>
      <c r="M64" s="112" t="s">
        <v>82</v>
      </c>
      <c r="N64" s="111"/>
      <c r="O64" s="111"/>
      <c r="P64" s="111"/>
      <c r="Q64" s="111">
        <v>2</v>
      </c>
      <c r="R64" s="111">
        <v>2</v>
      </c>
      <c r="S64" s="111">
        <v>1</v>
      </c>
      <c r="T64" s="111">
        <v>2</v>
      </c>
      <c r="U64" s="111">
        <v>5</v>
      </c>
      <c r="V64" s="111">
        <v>5</v>
      </c>
      <c r="W64" s="110"/>
      <c r="X64" s="110"/>
      <c r="Y64" s="110"/>
      <c r="Z64" s="110"/>
      <c r="AA64" s="110"/>
      <c r="AB64" s="110"/>
      <c r="AC64" s="110"/>
      <c r="AD64" s="108"/>
      <c r="AE64" s="108"/>
      <c r="AF64" s="108"/>
      <c r="AG64" s="108"/>
      <c r="AH64" s="108"/>
      <c r="AI64" s="108"/>
      <c r="AJ64" s="108"/>
      <c r="AK64" s="108"/>
      <c r="AL64" s="108"/>
      <c r="AM64" s="108"/>
      <c r="AN64" s="108"/>
      <c r="AO64" s="111">
        <v>13728.63</v>
      </c>
      <c r="AP64" s="111">
        <f t="shared" si="3"/>
        <v>233386.71</v>
      </c>
      <c r="AQ64" s="113">
        <f t="shared" si="2"/>
        <v>261393.11520000003</v>
      </c>
      <c r="AR64" s="112" t="s">
        <v>53</v>
      </c>
      <c r="AS64" s="112" t="s">
        <v>291</v>
      </c>
      <c r="AT64" s="108"/>
      <c r="AU64" s="108"/>
      <c r="AV64" s="96"/>
      <c r="AW64" s="105"/>
      <c r="AX64" s="106"/>
      <c r="AY64" s="103"/>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c r="ET64" s="107"/>
      <c r="EU64" s="107"/>
      <c r="EV64" s="107"/>
      <c r="EW64" s="107"/>
      <c r="EX64" s="107"/>
      <c r="EY64" s="107"/>
      <c r="EZ64" s="107"/>
      <c r="FA64" s="107"/>
      <c r="FB64" s="107"/>
      <c r="FC64" s="107"/>
      <c r="FD64" s="107"/>
      <c r="FE64" s="107"/>
      <c r="FF64" s="107"/>
      <c r="FG64" s="107"/>
      <c r="FH64" s="107"/>
      <c r="FI64" s="107"/>
      <c r="FJ64" s="107"/>
      <c r="FK64" s="107"/>
      <c r="FL64" s="107"/>
      <c r="FM64" s="107"/>
      <c r="FN64" s="107"/>
      <c r="FO64" s="107"/>
      <c r="FP64" s="107"/>
      <c r="FQ64" s="107"/>
      <c r="FR64" s="107"/>
      <c r="FS64" s="107"/>
      <c r="FT64" s="107"/>
      <c r="FU64" s="107"/>
      <c r="FV64" s="107"/>
      <c r="FW64" s="107"/>
      <c r="FX64" s="107"/>
      <c r="FY64" s="107"/>
      <c r="FZ64" s="107"/>
      <c r="GA64" s="107"/>
      <c r="GB64" s="107"/>
      <c r="GC64" s="107"/>
      <c r="GD64" s="107"/>
      <c r="GE64" s="107"/>
      <c r="GF64" s="107"/>
      <c r="GG64" s="107"/>
      <c r="GH64" s="107"/>
      <c r="GI64" s="107"/>
      <c r="GJ64" s="107"/>
      <c r="GK64" s="107"/>
      <c r="GL64" s="107"/>
      <c r="GM64" s="107"/>
      <c r="GN64" s="107"/>
      <c r="GO64" s="107"/>
      <c r="GP64" s="107"/>
      <c r="GQ64" s="107"/>
      <c r="GR64" s="107"/>
      <c r="GS64" s="107"/>
      <c r="GT64" s="107"/>
      <c r="GU64" s="107"/>
      <c r="GV64" s="107"/>
      <c r="GW64" s="107"/>
      <c r="GX64" s="107"/>
      <c r="GY64" s="107"/>
      <c r="GZ64" s="107"/>
      <c r="HA64" s="107"/>
      <c r="HB64" s="107"/>
      <c r="HC64" s="107"/>
      <c r="HD64" s="107"/>
      <c r="HE64" s="107"/>
      <c r="HF64" s="107"/>
      <c r="HG64" s="107"/>
      <c r="HH64" s="107"/>
      <c r="HI64" s="107"/>
      <c r="HJ64" s="107"/>
      <c r="HK64" s="107"/>
      <c r="HL64" s="107"/>
      <c r="HM64" s="107"/>
      <c r="HN64" s="107"/>
      <c r="HO64" s="107"/>
      <c r="HP64" s="107"/>
      <c r="HQ64" s="107"/>
    </row>
    <row r="65" spans="1:225" ht="13.15" customHeight="1" x14ac:dyDescent="0.2">
      <c r="A65" s="112" t="s">
        <v>370</v>
      </c>
      <c r="B65" s="112" t="s">
        <v>47</v>
      </c>
      <c r="C65" s="112" t="s">
        <v>103</v>
      </c>
      <c r="D65" s="112" t="s">
        <v>104</v>
      </c>
      <c r="E65" s="112" t="s">
        <v>105</v>
      </c>
      <c r="F65" s="112" t="s">
        <v>102</v>
      </c>
      <c r="G65" s="112" t="s">
        <v>57</v>
      </c>
      <c r="H65" s="112">
        <v>45</v>
      </c>
      <c r="I65" s="112" t="s">
        <v>60</v>
      </c>
      <c r="J65" s="112" t="s">
        <v>50</v>
      </c>
      <c r="K65" s="112" t="s">
        <v>51</v>
      </c>
      <c r="L65" s="112" t="s">
        <v>56</v>
      </c>
      <c r="M65" s="112" t="s">
        <v>82</v>
      </c>
      <c r="N65" s="111"/>
      <c r="O65" s="111"/>
      <c r="P65" s="111"/>
      <c r="Q65" s="111">
        <v>2880</v>
      </c>
      <c r="R65" s="111">
        <v>2880</v>
      </c>
      <c r="S65" s="111">
        <v>2880</v>
      </c>
      <c r="T65" s="111">
        <v>2004</v>
      </c>
      <c r="U65" s="111">
        <v>34220</v>
      </c>
      <c r="V65" s="111">
        <v>34220</v>
      </c>
      <c r="W65" s="110"/>
      <c r="X65" s="110"/>
      <c r="Y65" s="110"/>
      <c r="Z65" s="110"/>
      <c r="AA65" s="110"/>
      <c r="AB65" s="110"/>
      <c r="AC65" s="110"/>
      <c r="AD65" s="108"/>
      <c r="AE65" s="108"/>
      <c r="AF65" s="108"/>
      <c r="AG65" s="108"/>
      <c r="AH65" s="108"/>
      <c r="AI65" s="108"/>
      <c r="AJ65" s="108"/>
      <c r="AK65" s="108"/>
      <c r="AL65" s="108"/>
      <c r="AM65" s="108"/>
      <c r="AN65" s="108"/>
      <c r="AO65" s="111">
        <v>429.46</v>
      </c>
      <c r="AP65" s="111">
        <f t="shared" si="3"/>
        <v>33963414.640000001</v>
      </c>
      <c r="AQ65" s="113">
        <f t="shared" si="2"/>
        <v>38039024.396800004</v>
      </c>
      <c r="AR65" s="112" t="s">
        <v>53</v>
      </c>
      <c r="AS65" s="112" t="s">
        <v>317</v>
      </c>
      <c r="AT65" s="108"/>
      <c r="AU65" s="108"/>
      <c r="AV65" s="96"/>
      <c r="AW65" s="105"/>
      <c r="AX65" s="106"/>
      <c r="AY65" s="103"/>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7"/>
      <c r="EX65" s="107"/>
      <c r="EY65" s="107"/>
      <c r="EZ65" s="107"/>
      <c r="FA65" s="107"/>
      <c r="FB65" s="107"/>
      <c r="FC65" s="107"/>
      <c r="FD65" s="107"/>
      <c r="FE65" s="107"/>
      <c r="FF65" s="107"/>
      <c r="FG65" s="107"/>
      <c r="FH65" s="107"/>
      <c r="FI65" s="107"/>
      <c r="FJ65" s="107"/>
      <c r="FK65" s="107"/>
      <c r="FL65" s="107"/>
      <c r="FM65" s="107"/>
      <c r="FN65" s="107"/>
      <c r="FO65" s="107"/>
      <c r="FP65" s="107"/>
      <c r="FQ65" s="107"/>
      <c r="FR65" s="107"/>
      <c r="FS65" s="107"/>
      <c r="FT65" s="107"/>
      <c r="FU65" s="107"/>
      <c r="FV65" s="107"/>
      <c r="FW65" s="107"/>
      <c r="FX65" s="107"/>
      <c r="FY65" s="107"/>
      <c r="FZ65" s="107"/>
      <c r="GA65" s="107"/>
      <c r="GB65" s="107"/>
      <c r="GC65" s="107"/>
      <c r="GD65" s="107"/>
      <c r="GE65" s="107"/>
      <c r="GF65" s="107"/>
      <c r="GG65" s="107"/>
      <c r="GH65" s="107"/>
      <c r="GI65" s="107"/>
      <c r="GJ65" s="107"/>
      <c r="GK65" s="107"/>
      <c r="GL65" s="107"/>
      <c r="GM65" s="107"/>
      <c r="GN65" s="107"/>
      <c r="GO65" s="107"/>
      <c r="GP65" s="107"/>
      <c r="GQ65" s="107"/>
      <c r="GR65" s="107"/>
      <c r="GS65" s="107"/>
      <c r="GT65" s="107"/>
      <c r="GU65" s="107"/>
      <c r="GV65" s="107"/>
      <c r="GW65" s="107"/>
      <c r="GX65" s="107"/>
      <c r="GY65" s="107"/>
      <c r="GZ65" s="107"/>
      <c r="HA65" s="107"/>
      <c r="HB65" s="107"/>
      <c r="HC65" s="107"/>
      <c r="HD65" s="107"/>
      <c r="HE65" s="107"/>
      <c r="HF65" s="107"/>
      <c r="HG65" s="107"/>
      <c r="HH65" s="107"/>
      <c r="HI65" s="107"/>
      <c r="HJ65" s="107"/>
      <c r="HK65" s="107"/>
      <c r="HL65" s="107"/>
      <c r="HM65" s="107"/>
      <c r="HN65" s="107"/>
      <c r="HO65" s="107"/>
      <c r="HP65" s="107"/>
      <c r="HQ65" s="107"/>
    </row>
    <row r="66" spans="1:225" ht="13.15" customHeight="1" x14ac:dyDescent="0.2">
      <c r="A66" s="112" t="s">
        <v>371</v>
      </c>
      <c r="B66" s="112" t="s">
        <v>47</v>
      </c>
      <c r="C66" s="112" t="s">
        <v>107</v>
      </c>
      <c r="D66" s="112" t="s">
        <v>104</v>
      </c>
      <c r="E66" s="112" t="s">
        <v>108</v>
      </c>
      <c r="F66" s="112" t="s">
        <v>106</v>
      </c>
      <c r="G66" s="112" t="s">
        <v>57</v>
      </c>
      <c r="H66" s="112">
        <v>45</v>
      </c>
      <c r="I66" s="112" t="s">
        <v>60</v>
      </c>
      <c r="J66" s="112" t="s">
        <v>50</v>
      </c>
      <c r="K66" s="112" t="s">
        <v>51</v>
      </c>
      <c r="L66" s="112" t="s">
        <v>56</v>
      </c>
      <c r="M66" s="112" t="s">
        <v>82</v>
      </c>
      <c r="N66" s="111"/>
      <c r="O66" s="111"/>
      <c r="P66" s="111"/>
      <c r="Q66" s="111">
        <v>17300</v>
      </c>
      <c r="R66" s="111">
        <v>0</v>
      </c>
      <c r="S66" s="111">
        <v>17300</v>
      </c>
      <c r="T66" s="111">
        <v>17300</v>
      </c>
      <c r="U66" s="111">
        <v>32870</v>
      </c>
      <c r="V66" s="111">
        <v>32870</v>
      </c>
      <c r="W66" s="110"/>
      <c r="X66" s="110"/>
      <c r="Y66" s="110"/>
      <c r="Z66" s="110"/>
      <c r="AA66" s="110"/>
      <c r="AB66" s="110"/>
      <c r="AC66" s="110"/>
      <c r="AD66" s="108"/>
      <c r="AE66" s="108"/>
      <c r="AF66" s="108"/>
      <c r="AG66" s="108"/>
      <c r="AH66" s="108"/>
      <c r="AI66" s="108"/>
      <c r="AJ66" s="108"/>
      <c r="AK66" s="108"/>
      <c r="AL66" s="108"/>
      <c r="AM66" s="108"/>
      <c r="AN66" s="108"/>
      <c r="AO66" s="111">
        <v>280</v>
      </c>
      <c r="AP66" s="111">
        <f t="shared" si="3"/>
        <v>32939200</v>
      </c>
      <c r="AQ66" s="113">
        <f t="shared" si="2"/>
        <v>36891904</v>
      </c>
      <c r="AR66" s="112" t="s">
        <v>53</v>
      </c>
      <c r="AS66" s="112" t="s">
        <v>317</v>
      </c>
      <c r="AT66" s="108"/>
      <c r="AU66" s="108"/>
      <c r="AV66" s="96"/>
      <c r="AW66" s="105"/>
      <c r="AX66" s="106"/>
      <c r="AY66" s="103"/>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c r="EP66" s="107"/>
      <c r="EQ66" s="107"/>
      <c r="ER66" s="107"/>
      <c r="ES66" s="107"/>
      <c r="ET66" s="107"/>
      <c r="EU66" s="107"/>
      <c r="EV66" s="107"/>
      <c r="EW66" s="107"/>
      <c r="EX66" s="107"/>
      <c r="EY66" s="107"/>
      <c r="EZ66" s="107"/>
      <c r="FA66" s="107"/>
      <c r="FB66" s="107"/>
      <c r="FC66" s="107"/>
      <c r="FD66" s="107"/>
      <c r="FE66" s="107"/>
      <c r="FF66" s="107"/>
      <c r="FG66" s="107"/>
      <c r="FH66" s="107"/>
      <c r="FI66" s="107"/>
      <c r="FJ66" s="107"/>
      <c r="FK66" s="107"/>
      <c r="FL66" s="107"/>
      <c r="FM66" s="107"/>
      <c r="FN66" s="107"/>
      <c r="FO66" s="107"/>
      <c r="FP66" s="107"/>
      <c r="FQ66" s="107"/>
      <c r="FR66" s="107"/>
      <c r="FS66" s="107"/>
      <c r="FT66" s="107"/>
      <c r="FU66" s="107"/>
      <c r="FV66" s="107"/>
      <c r="FW66" s="107"/>
      <c r="FX66" s="107"/>
      <c r="FY66" s="107"/>
      <c r="FZ66" s="107"/>
      <c r="GA66" s="107"/>
      <c r="GB66" s="107"/>
      <c r="GC66" s="107"/>
      <c r="GD66" s="107"/>
      <c r="GE66" s="107"/>
      <c r="GF66" s="107"/>
      <c r="GG66" s="107"/>
      <c r="GH66" s="107"/>
      <c r="GI66" s="107"/>
      <c r="GJ66" s="107"/>
      <c r="GK66" s="107"/>
      <c r="GL66" s="107"/>
      <c r="GM66" s="107"/>
      <c r="GN66" s="107"/>
      <c r="GO66" s="107"/>
      <c r="GP66" s="107"/>
      <c r="GQ66" s="107"/>
      <c r="GR66" s="107"/>
      <c r="GS66" s="107"/>
      <c r="GT66" s="107"/>
      <c r="GU66" s="107"/>
      <c r="GV66" s="107"/>
      <c r="GW66" s="107"/>
      <c r="GX66" s="107"/>
      <c r="GY66" s="107"/>
      <c r="GZ66" s="107"/>
      <c r="HA66" s="107"/>
      <c r="HB66" s="107"/>
      <c r="HC66" s="107"/>
      <c r="HD66" s="107"/>
      <c r="HE66" s="107"/>
      <c r="HF66" s="107"/>
      <c r="HG66" s="107"/>
      <c r="HH66" s="107"/>
      <c r="HI66" s="107"/>
      <c r="HJ66" s="107"/>
      <c r="HK66" s="107"/>
      <c r="HL66" s="107"/>
      <c r="HM66" s="107"/>
      <c r="HN66" s="107"/>
      <c r="HO66" s="107"/>
      <c r="HP66" s="107"/>
      <c r="HQ66" s="107"/>
    </row>
    <row r="67" spans="1:225" ht="13.15" customHeight="1" x14ac:dyDescent="0.2">
      <c r="A67" s="112" t="s">
        <v>372</v>
      </c>
      <c r="B67" s="112" t="s">
        <v>47</v>
      </c>
      <c r="C67" s="112" t="s">
        <v>110</v>
      </c>
      <c r="D67" s="112" t="s">
        <v>104</v>
      </c>
      <c r="E67" s="112" t="s">
        <v>111</v>
      </c>
      <c r="F67" s="112" t="s">
        <v>109</v>
      </c>
      <c r="G67" s="112" t="s">
        <v>57</v>
      </c>
      <c r="H67" s="112">
        <v>45</v>
      </c>
      <c r="I67" s="112" t="s">
        <v>60</v>
      </c>
      <c r="J67" s="112" t="s">
        <v>50</v>
      </c>
      <c r="K67" s="112" t="s">
        <v>51</v>
      </c>
      <c r="L67" s="112" t="s">
        <v>56</v>
      </c>
      <c r="M67" s="112" t="s">
        <v>82</v>
      </c>
      <c r="N67" s="111"/>
      <c r="O67" s="111"/>
      <c r="P67" s="111"/>
      <c r="Q67" s="111">
        <v>34680</v>
      </c>
      <c r="R67" s="111">
        <v>5286</v>
      </c>
      <c r="S67" s="111">
        <v>34680</v>
      </c>
      <c r="T67" s="111">
        <v>27744</v>
      </c>
      <c r="U67" s="111">
        <v>36250</v>
      </c>
      <c r="V67" s="111">
        <v>36250</v>
      </c>
      <c r="W67" s="110"/>
      <c r="X67" s="110"/>
      <c r="Y67" s="110"/>
      <c r="Z67" s="110"/>
      <c r="AA67" s="110"/>
      <c r="AB67" s="110"/>
      <c r="AC67" s="110"/>
      <c r="AD67" s="108"/>
      <c r="AE67" s="108"/>
      <c r="AF67" s="108"/>
      <c r="AG67" s="108"/>
      <c r="AH67" s="108"/>
      <c r="AI67" s="108"/>
      <c r="AJ67" s="108"/>
      <c r="AK67" s="108"/>
      <c r="AL67" s="108"/>
      <c r="AM67" s="108"/>
      <c r="AN67" s="108"/>
      <c r="AO67" s="111">
        <v>100</v>
      </c>
      <c r="AP67" s="111">
        <f t="shared" si="3"/>
        <v>17489000</v>
      </c>
      <c r="AQ67" s="113">
        <f t="shared" si="2"/>
        <v>19587680.000000004</v>
      </c>
      <c r="AR67" s="112" t="s">
        <v>53</v>
      </c>
      <c r="AS67" s="112" t="s">
        <v>317</v>
      </c>
      <c r="AT67" s="108"/>
      <c r="AU67" s="108"/>
      <c r="AV67" s="96"/>
      <c r="AW67" s="105"/>
      <c r="AX67" s="106"/>
      <c r="AY67" s="103"/>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c r="EP67" s="107"/>
      <c r="EQ67" s="107"/>
      <c r="ER67" s="107"/>
      <c r="ES67" s="107"/>
      <c r="ET67" s="107"/>
      <c r="EU67" s="107"/>
      <c r="EV67" s="107"/>
      <c r="EW67" s="107"/>
      <c r="EX67" s="107"/>
      <c r="EY67" s="107"/>
      <c r="EZ67" s="107"/>
      <c r="FA67" s="107"/>
      <c r="FB67" s="107"/>
      <c r="FC67" s="107"/>
      <c r="FD67" s="107"/>
      <c r="FE67" s="107"/>
      <c r="FF67" s="107"/>
      <c r="FG67" s="107"/>
      <c r="FH67" s="107"/>
      <c r="FI67" s="107"/>
      <c r="FJ67" s="107"/>
      <c r="FK67" s="107"/>
      <c r="FL67" s="107"/>
      <c r="FM67" s="107"/>
      <c r="FN67" s="107"/>
      <c r="FO67" s="107"/>
      <c r="FP67" s="107"/>
      <c r="FQ67" s="107"/>
      <c r="FR67" s="107"/>
      <c r="FS67" s="107"/>
      <c r="FT67" s="107"/>
      <c r="FU67" s="107"/>
      <c r="FV67" s="107"/>
      <c r="FW67" s="107"/>
      <c r="FX67" s="107"/>
      <c r="FY67" s="107"/>
      <c r="FZ67" s="107"/>
      <c r="GA67" s="107"/>
      <c r="GB67" s="107"/>
      <c r="GC67" s="107"/>
      <c r="GD67" s="107"/>
      <c r="GE67" s="107"/>
      <c r="GF67" s="107"/>
      <c r="GG67" s="107"/>
      <c r="GH67" s="107"/>
      <c r="GI67" s="107"/>
      <c r="GJ67" s="107"/>
      <c r="GK67" s="107"/>
      <c r="GL67" s="107"/>
      <c r="GM67" s="107"/>
      <c r="GN67" s="107"/>
      <c r="GO67" s="107"/>
      <c r="GP67" s="107"/>
      <c r="GQ67" s="107"/>
      <c r="GR67" s="107"/>
      <c r="GS67" s="107"/>
      <c r="GT67" s="107"/>
      <c r="GU67" s="107"/>
      <c r="GV67" s="107"/>
      <c r="GW67" s="107"/>
      <c r="GX67" s="107"/>
      <c r="GY67" s="107"/>
      <c r="GZ67" s="107"/>
      <c r="HA67" s="107"/>
      <c r="HB67" s="107"/>
      <c r="HC67" s="107"/>
      <c r="HD67" s="107"/>
      <c r="HE67" s="107"/>
      <c r="HF67" s="107"/>
      <c r="HG67" s="107"/>
      <c r="HH67" s="107"/>
      <c r="HI67" s="107"/>
      <c r="HJ67" s="107"/>
      <c r="HK67" s="107"/>
      <c r="HL67" s="107"/>
      <c r="HM67" s="107"/>
      <c r="HN67" s="107"/>
      <c r="HO67" s="107"/>
      <c r="HP67" s="107"/>
      <c r="HQ67" s="107"/>
    </row>
    <row r="68" spans="1:225" ht="13.15" customHeight="1" x14ac:dyDescent="0.2">
      <c r="A68" s="112" t="s">
        <v>329</v>
      </c>
      <c r="B68" s="112" t="s">
        <v>47</v>
      </c>
      <c r="C68" s="112" t="s">
        <v>110</v>
      </c>
      <c r="D68" s="112" t="s">
        <v>104</v>
      </c>
      <c r="E68" s="112" t="s">
        <v>111</v>
      </c>
      <c r="F68" s="112" t="s">
        <v>112</v>
      </c>
      <c r="G68" s="112" t="s">
        <v>57</v>
      </c>
      <c r="H68" s="112">
        <v>45</v>
      </c>
      <c r="I68" s="112" t="s">
        <v>60</v>
      </c>
      <c r="J68" s="112" t="s">
        <v>50</v>
      </c>
      <c r="K68" s="112" t="s">
        <v>51</v>
      </c>
      <c r="L68" s="112" t="s">
        <v>56</v>
      </c>
      <c r="M68" s="112" t="s">
        <v>82</v>
      </c>
      <c r="N68" s="111"/>
      <c r="O68" s="111"/>
      <c r="P68" s="111"/>
      <c r="Q68" s="111">
        <v>2331</v>
      </c>
      <c r="R68" s="111">
        <v>2331</v>
      </c>
      <c r="S68" s="111">
        <v>0</v>
      </c>
      <c r="T68" s="111">
        <v>1866</v>
      </c>
      <c r="U68" s="111"/>
      <c r="V68" s="111"/>
      <c r="W68" s="110"/>
      <c r="X68" s="110"/>
      <c r="Y68" s="110"/>
      <c r="Z68" s="110"/>
      <c r="AA68" s="110"/>
      <c r="AB68" s="110"/>
      <c r="AC68" s="110"/>
      <c r="AD68" s="108"/>
      <c r="AE68" s="108"/>
      <c r="AF68" s="108"/>
      <c r="AG68" s="108"/>
      <c r="AH68" s="108"/>
      <c r="AI68" s="108"/>
      <c r="AJ68" s="108"/>
      <c r="AK68" s="108"/>
      <c r="AL68" s="108"/>
      <c r="AM68" s="108"/>
      <c r="AN68" s="108"/>
      <c r="AO68" s="111">
        <v>204.76</v>
      </c>
      <c r="AP68" s="111">
        <f t="shared" si="3"/>
        <v>1336673.28</v>
      </c>
      <c r="AQ68" s="113">
        <f t="shared" si="2"/>
        <v>1497074.0736000002</v>
      </c>
      <c r="AR68" s="112" t="s">
        <v>53</v>
      </c>
      <c r="AS68" s="112" t="s">
        <v>317</v>
      </c>
      <c r="AT68" s="108"/>
      <c r="AU68" s="108"/>
      <c r="AV68" s="96"/>
      <c r="AW68" s="105"/>
      <c r="AX68" s="106"/>
      <c r="AY68" s="103"/>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07"/>
      <c r="EQ68" s="107"/>
      <c r="ER68" s="107"/>
      <c r="ES68" s="107"/>
      <c r="ET68" s="107"/>
      <c r="EU68" s="107"/>
      <c r="EV68" s="107"/>
      <c r="EW68" s="107"/>
      <c r="EX68" s="107"/>
      <c r="EY68" s="107"/>
      <c r="EZ68" s="107"/>
      <c r="FA68" s="107"/>
      <c r="FB68" s="107"/>
      <c r="FC68" s="107"/>
      <c r="FD68" s="107"/>
      <c r="FE68" s="107"/>
      <c r="FF68" s="107"/>
      <c r="FG68" s="107"/>
      <c r="FH68" s="107"/>
      <c r="FI68" s="107"/>
      <c r="FJ68" s="107"/>
      <c r="FK68" s="107"/>
      <c r="FL68" s="107"/>
      <c r="FM68" s="107"/>
      <c r="FN68" s="107"/>
      <c r="FO68" s="107"/>
      <c r="FP68" s="107"/>
      <c r="FQ68" s="107"/>
      <c r="FR68" s="107"/>
      <c r="FS68" s="107"/>
      <c r="FT68" s="107"/>
      <c r="FU68" s="107"/>
      <c r="FV68" s="107"/>
      <c r="FW68" s="107"/>
      <c r="FX68" s="107"/>
      <c r="FY68" s="107"/>
      <c r="FZ68" s="107"/>
      <c r="GA68" s="107"/>
      <c r="GB68" s="107"/>
      <c r="GC68" s="107"/>
      <c r="GD68" s="107"/>
      <c r="GE68" s="107"/>
      <c r="GF68" s="107"/>
      <c r="GG68" s="107"/>
      <c r="GH68" s="107"/>
      <c r="GI68" s="107"/>
      <c r="GJ68" s="107"/>
      <c r="GK68" s="107"/>
      <c r="GL68" s="107"/>
      <c r="GM68" s="107"/>
      <c r="GN68" s="107"/>
      <c r="GO68" s="107"/>
      <c r="GP68" s="107"/>
      <c r="GQ68" s="107"/>
      <c r="GR68" s="107"/>
      <c r="GS68" s="107"/>
      <c r="GT68" s="107"/>
      <c r="GU68" s="107"/>
      <c r="GV68" s="107"/>
      <c r="GW68" s="107"/>
      <c r="GX68" s="107"/>
      <c r="GY68" s="107"/>
      <c r="GZ68" s="107"/>
      <c r="HA68" s="107"/>
      <c r="HB68" s="107"/>
      <c r="HC68" s="107"/>
      <c r="HD68" s="107"/>
      <c r="HE68" s="107"/>
      <c r="HF68" s="107"/>
      <c r="HG68" s="107"/>
      <c r="HH68" s="107"/>
      <c r="HI68" s="107"/>
      <c r="HJ68" s="107"/>
      <c r="HK68" s="107"/>
      <c r="HL68" s="107"/>
      <c r="HM68" s="107"/>
      <c r="HN68" s="107"/>
      <c r="HO68" s="107"/>
      <c r="HP68" s="107"/>
      <c r="HQ68" s="107"/>
    </row>
    <row r="69" spans="1:225" ht="13.15" customHeight="1" x14ac:dyDescent="0.2">
      <c r="A69" s="112" t="s">
        <v>373</v>
      </c>
      <c r="B69" s="112" t="s">
        <v>47</v>
      </c>
      <c r="C69" s="112" t="s">
        <v>115</v>
      </c>
      <c r="D69" s="112" t="s">
        <v>113</v>
      </c>
      <c r="E69" s="112" t="s">
        <v>116</v>
      </c>
      <c r="F69" s="112" t="s">
        <v>114</v>
      </c>
      <c r="G69" s="112" t="s">
        <v>64</v>
      </c>
      <c r="H69" s="112">
        <v>57</v>
      </c>
      <c r="I69" s="112" t="s">
        <v>49</v>
      </c>
      <c r="J69" s="112" t="s">
        <v>50</v>
      </c>
      <c r="K69" s="112" t="s">
        <v>51</v>
      </c>
      <c r="L69" s="112" t="s">
        <v>56</v>
      </c>
      <c r="M69" s="112" t="s">
        <v>52</v>
      </c>
      <c r="N69" s="111"/>
      <c r="O69" s="111"/>
      <c r="P69" s="111"/>
      <c r="Q69" s="111"/>
      <c r="R69" s="111">
        <v>1233</v>
      </c>
      <c r="S69" s="111">
        <v>1650</v>
      </c>
      <c r="T69" s="111">
        <v>1650</v>
      </c>
      <c r="U69" s="111">
        <v>3410</v>
      </c>
      <c r="V69" s="111">
        <v>3410</v>
      </c>
      <c r="W69" s="110"/>
      <c r="X69" s="110"/>
      <c r="Y69" s="110"/>
      <c r="Z69" s="110"/>
      <c r="AA69" s="110"/>
      <c r="AB69" s="110"/>
      <c r="AC69" s="110"/>
      <c r="AD69" s="108"/>
      <c r="AE69" s="108"/>
      <c r="AF69" s="108"/>
      <c r="AG69" s="108"/>
      <c r="AH69" s="108"/>
      <c r="AI69" s="108"/>
      <c r="AJ69" s="108"/>
      <c r="AK69" s="108"/>
      <c r="AL69" s="108"/>
      <c r="AM69" s="108"/>
      <c r="AN69" s="108"/>
      <c r="AO69" s="111">
        <v>1582</v>
      </c>
      <c r="AP69" s="111">
        <f t="shared" si="3"/>
        <v>17960446</v>
      </c>
      <c r="AQ69" s="113">
        <f t="shared" si="2"/>
        <v>20115699.520000003</v>
      </c>
      <c r="AR69" s="112" t="s">
        <v>53</v>
      </c>
      <c r="AS69" s="112" t="s">
        <v>292</v>
      </c>
      <c r="AT69" s="108"/>
      <c r="AU69" s="108"/>
      <c r="AV69" s="96"/>
      <c r="AW69" s="105"/>
      <c r="AX69" s="106"/>
      <c r="AY69" s="103"/>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7"/>
      <c r="EW69" s="107"/>
      <c r="EX69" s="107"/>
      <c r="EY69" s="107"/>
      <c r="EZ69" s="107"/>
      <c r="FA69" s="107"/>
      <c r="FB69" s="107"/>
      <c r="FC69" s="107"/>
      <c r="FD69" s="107"/>
      <c r="FE69" s="107"/>
      <c r="FF69" s="107"/>
      <c r="FG69" s="107"/>
      <c r="FH69" s="107"/>
      <c r="FI69" s="107"/>
      <c r="FJ69" s="107"/>
      <c r="FK69" s="107"/>
      <c r="FL69" s="107"/>
      <c r="FM69" s="107"/>
      <c r="FN69" s="107"/>
      <c r="FO69" s="107"/>
      <c r="FP69" s="107"/>
      <c r="FQ69" s="107"/>
      <c r="FR69" s="107"/>
      <c r="FS69" s="107"/>
      <c r="FT69" s="107"/>
      <c r="FU69" s="107"/>
      <c r="FV69" s="107"/>
      <c r="FW69" s="107"/>
      <c r="FX69" s="107"/>
      <c r="FY69" s="107"/>
      <c r="FZ69" s="107"/>
      <c r="GA69" s="107"/>
      <c r="GB69" s="107"/>
      <c r="GC69" s="107"/>
      <c r="GD69" s="107"/>
      <c r="GE69" s="107"/>
      <c r="GF69" s="107"/>
      <c r="GG69" s="107"/>
      <c r="GH69" s="107"/>
      <c r="GI69" s="107"/>
      <c r="GJ69" s="107"/>
      <c r="GK69" s="107"/>
      <c r="GL69" s="107"/>
      <c r="GM69" s="107"/>
      <c r="GN69" s="107"/>
      <c r="GO69" s="107"/>
      <c r="GP69" s="107"/>
      <c r="GQ69" s="107"/>
      <c r="GR69" s="107"/>
      <c r="GS69" s="107"/>
      <c r="GT69" s="107"/>
      <c r="GU69" s="107"/>
      <c r="GV69" s="107"/>
      <c r="GW69" s="107"/>
      <c r="GX69" s="107"/>
      <c r="GY69" s="107"/>
      <c r="GZ69" s="107"/>
      <c r="HA69" s="107"/>
      <c r="HB69" s="107"/>
      <c r="HC69" s="107"/>
      <c r="HD69" s="107"/>
      <c r="HE69" s="107"/>
      <c r="HF69" s="107"/>
      <c r="HG69" s="107"/>
      <c r="HH69" s="107"/>
      <c r="HI69" s="107"/>
      <c r="HJ69" s="107"/>
      <c r="HK69" s="107"/>
      <c r="HL69" s="107"/>
      <c r="HM69" s="107"/>
      <c r="HN69" s="107"/>
      <c r="HO69" s="107"/>
      <c r="HP69" s="107"/>
      <c r="HQ69" s="107"/>
    </row>
    <row r="70" spans="1:225" ht="13.15" customHeight="1" x14ac:dyDescent="0.2">
      <c r="A70" s="112" t="s">
        <v>374</v>
      </c>
      <c r="B70" s="112" t="s">
        <v>47</v>
      </c>
      <c r="C70" s="112" t="s">
        <v>120</v>
      </c>
      <c r="D70" s="112" t="s">
        <v>117</v>
      </c>
      <c r="E70" s="112" t="s">
        <v>118</v>
      </c>
      <c r="F70" s="112" t="s">
        <v>119</v>
      </c>
      <c r="G70" s="112" t="s">
        <v>64</v>
      </c>
      <c r="H70" s="112">
        <v>45</v>
      </c>
      <c r="I70" s="112" t="s">
        <v>49</v>
      </c>
      <c r="J70" s="112" t="s">
        <v>50</v>
      </c>
      <c r="K70" s="112" t="s">
        <v>51</v>
      </c>
      <c r="L70" s="112" t="s">
        <v>56</v>
      </c>
      <c r="M70" s="112" t="s">
        <v>61</v>
      </c>
      <c r="N70" s="111"/>
      <c r="O70" s="111"/>
      <c r="P70" s="111"/>
      <c r="Q70" s="111"/>
      <c r="R70" s="111">
        <v>1350</v>
      </c>
      <c r="S70" s="111">
        <v>1850</v>
      </c>
      <c r="T70" s="111">
        <v>1850</v>
      </c>
      <c r="U70" s="111">
        <v>2638</v>
      </c>
      <c r="V70" s="111">
        <v>2638</v>
      </c>
      <c r="W70" s="110"/>
      <c r="X70" s="110"/>
      <c r="Y70" s="110"/>
      <c r="Z70" s="110"/>
      <c r="AA70" s="110"/>
      <c r="AB70" s="110"/>
      <c r="AC70" s="110"/>
      <c r="AD70" s="108"/>
      <c r="AE70" s="108"/>
      <c r="AF70" s="108"/>
      <c r="AG70" s="108"/>
      <c r="AH70" s="108"/>
      <c r="AI70" s="108"/>
      <c r="AJ70" s="108"/>
      <c r="AK70" s="108"/>
      <c r="AL70" s="108"/>
      <c r="AM70" s="108"/>
      <c r="AN70" s="108"/>
      <c r="AO70" s="111">
        <v>397</v>
      </c>
      <c r="AP70" s="111">
        <f t="shared" si="3"/>
        <v>4099422</v>
      </c>
      <c r="AQ70" s="113">
        <f t="shared" si="2"/>
        <v>4591352.6400000006</v>
      </c>
      <c r="AR70" s="112" t="s">
        <v>53</v>
      </c>
      <c r="AS70" s="112" t="s">
        <v>292</v>
      </c>
      <c r="AT70" s="108"/>
      <c r="AU70" s="108"/>
      <c r="AV70" s="96"/>
      <c r="AW70" s="105"/>
      <c r="AX70" s="106"/>
      <c r="AY70" s="103"/>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c r="ET70" s="107"/>
      <c r="EU70" s="107"/>
      <c r="EV70" s="107"/>
      <c r="EW70" s="107"/>
      <c r="EX70" s="107"/>
      <c r="EY70" s="107"/>
      <c r="EZ70" s="107"/>
      <c r="FA70" s="107"/>
      <c r="FB70" s="107"/>
      <c r="FC70" s="107"/>
      <c r="FD70" s="107"/>
      <c r="FE70" s="107"/>
      <c r="FF70" s="107"/>
      <c r="FG70" s="107"/>
      <c r="FH70" s="107"/>
      <c r="FI70" s="107"/>
      <c r="FJ70" s="107"/>
      <c r="FK70" s="107"/>
      <c r="FL70" s="107"/>
      <c r="FM70" s="107"/>
      <c r="FN70" s="107"/>
      <c r="FO70" s="107"/>
      <c r="FP70" s="107"/>
      <c r="FQ70" s="107"/>
      <c r="FR70" s="107"/>
      <c r="FS70" s="107"/>
      <c r="FT70" s="107"/>
      <c r="FU70" s="107"/>
      <c r="FV70" s="107"/>
      <c r="FW70" s="107"/>
      <c r="FX70" s="107"/>
      <c r="FY70" s="107"/>
      <c r="FZ70" s="107"/>
      <c r="GA70" s="107"/>
      <c r="GB70" s="107"/>
      <c r="GC70" s="107"/>
      <c r="GD70" s="107"/>
      <c r="GE70" s="107"/>
      <c r="GF70" s="107"/>
      <c r="GG70" s="107"/>
      <c r="GH70" s="107"/>
      <c r="GI70" s="107"/>
      <c r="GJ70" s="107"/>
      <c r="GK70" s="107"/>
      <c r="GL70" s="107"/>
      <c r="GM70" s="107"/>
      <c r="GN70" s="107"/>
      <c r="GO70" s="107"/>
      <c r="GP70" s="107"/>
      <c r="GQ70" s="107"/>
      <c r="GR70" s="107"/>
      <c r="GS70" s="107"/>
      <c r="GT70" s="107"/>
      <c r="GU70" s="107"/>
      <c r="GV70" s="107"/>
      <c r="GW70" s="107"/>
      <c r="GX70" s="107"/>
      <c r="GY70" s="107"/>
      <c r="GZ70" s="107"/>
      <c r="HA70" s="107"/>
      <c r="HB70" s="107"/>
      <c r="HC70" s="107"/>
      <c r="HD70" s="107"/>
      <c r="HE70" s="107"/>
      <c r="HF70" s="107"/>
      <c r="HG70" s="107"/>
      <c r="HH70" s="107"/>
      <c r="HI70" s="107"/>
      <c r="HJ70" s="107"/>
      <c r="HK70" s="107"/>
      <c r="HL70" s="107"/>
      <c r="HM70" s="107"/>
      <c r="HN70" s="107"/>
      <c r="HO70" s="107"/>
      <c r="HP70" s="107"/>
      <c r="HQ70" s="107"/>
    </row>
    <row r="71" spans="1:225" ht="13.15" customHeight="1" x14ac:dyDescent="0.2">
      <c r="A71" s="112" t="s">
        <v>330</v>
      </c>
      <c r="B71" s="112" t="s">
        <v>47</v>
      </c>
      <c r="C71" s="112" t="s">
        <v>120</v>
      </c>
      <c r="D71" s="112" t="s">
        <v>117</v>
      </c>
      <c r="E71" s="112" t="s">
        <v>118</v>
      </c>
      <c r="F71" s="112" t="s">
        <v>121</v>
      </c>
      <c r="G71" s="112" t="s">
        <v>64</v>
      </c>
      <c r="H71" s="112">
        <v>45</v>
      </c>
      <c r="I71" s="112" t="s">
        <v>49</v>
      </c>
      <c r="J71" s="112" t="s">
        <v>50</v>
      </c>
      <c r="K71" s="112" t="s">
        <v>51</v>
      </c>
      <c r="L71" s="112" t="s">
        <v>56</v>
      </c>
      <c r="M71" s="112" t="s">
        <v>61</v>
      </c>
      <c r="N71" s="111"/>
      <c r="O71" s="111"/>
      <c r="P71" s="111"/>
      <c r="Q71" s="111"/>
      <c r="R71" s="111">
        <v>0</v>
      </c>
      <c r="S71" s="111">
        <v>0</v>
      </c>
      <c r="T71" s="111">
        <v>850</v>
      </c>
      <c r="U71" s="111"/>
      <c r="V71" s="111"/>
      <c r="W71" s="110"/>
      <c r="X71" s="110"/>
      <c r="Y71" s="110"/>
      <c r="Z71" s="110"/>
      <c r="AA71" s="110"/>
      <c r="AB71" s="110"/>
      <c r="AC71" s="110"/>
      <c r="AD71" s="108"/>
      <c r="AE71" s="108"/>
      <c r="AF71" s="108"/>
      <c r="AG71" s="108"/>
      <c r="AH71" s="108"/>
      <c r="AI71" s="108"/>
      <c r="AJ71" s="108"/>
      <c r="AK71" s="108"/>
      <c r="AL71" s="108"/>
      <c r="AM71" s="108"/>
      <c r="AN71" s="108"/>
      <c r="AO71" s="111">
        <v>574.26</v>
      </c>
      <c r="AP71" s="111">
        <f t="shared" si="3"/>
        <v>488121</v>
      </c>
      <c r="AQ71" s="113">
        <f t="shared" si="2"/>
        <v>546695.52</v>
      </c>
      <c r="AR71" s="112" t="s">
        <v>53</v>
      </c>
      <c r="AS71" s="112" t="s">
        <v>292</v>
      </c>
      <c r="AT71" s="108"/>
      <c r="AU71" s="108"/>
      <c r="AV71" s="96"/>
      <c r="AW71" s="105"/>
      <c r="AX71" s="106"/>
      <c r="AY71" s="103"/>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7"/>
      <c r="EL71" s="107"/>
      <c r="EM71" s="107"/>
      <c r="EN71" s="107"/>
      <c r="EO71" s="107"/>
      <c r="EP71" s="107"/>
      <c r="EQ71" s="107"/>
      <c r="ER71" s="107"/>
      <c r="ES71" s="107"/>
      <c r="ET71" s="107"/>
      <c r="EU71" s="107"/>
      <c r="EV71" s="107"/>
      <c r="EW71" s="107"/>
      <c r="EX71" s="107"/>
      <c r="EY71" s="107"/>
      <c r="EZ71" s="107"/>
      <c r="FA71" s="107"/>
      <c r="FB71" s="107"/>
      <c r="FC71" s="107"/>
      <c r="FD71" s="107"/>
      <c r="FE71" s="107"/>
      <c r="FF71" s="107"/>
      <c r="FG71" s="107"/>
      <c r="FH71" s="107"/>
      <c r="FI71" s="107"/>
      <c r="FJ71" s="107"/>
      <c r="FK71" s="107"/>
      <c r="FL71" s="107"/>
      <c r="FM71" s="107"/>
      <c r="FN71" s="107"/>
      <c r="FO71" s="107"/>
      <c r="FP71" s="107"/>
      <c r="FQ71" s="107"/>
      <c r="FR71" s="107"/>
      <c r="FS71" s="107"/>
      <c r="FT71" s="107"/>
      <c r="FU71" s="107"/>
      <c r="FV71" s="107"/>
      <c r="FW71" s="107"/>
      <c r="FX71" s="107"/>
      <c r="FY71" s="107"/>
      <c r="FZ71" s="107"/>
      <c r="GA71" s="107"/>
      <c r="GB71" s="107"/>
      <c r="GC71" s="107"/>
      <c r="GD71" s="107"/>
      <c r="GE71" s="107"/>
      <c r="GF71" s="107"/>
      <c r="GG71" s="107"/>
      <c r="GH71" s="107"/>
      <c r="GI71" s="107"/>
      <c r="GJ71" s="107"/>
      <c r="GK71" s="107"/>
      <c r="GL71" s="107"/>
      <c r="GM71" s="107"/>
      <c r="GN71" s="107"/>
      <c r="GO71" s="107"/>
      <c r="GP71" s="107"/>
      <c r="GQ71" s="107"/>
      <c r="GR71" s="107"/>
      <c r="GS71" s="107"/>
      <c r="GT71" s="107"/>
      <c r="GU71" s="107"/>
      <c r="GV71" s="107"/>
      <c r="GW71" s="107"/>
      <c r="GX71" s="107"/>
      <c r="GY71" s="107"/>
      <c r="GZ71" s="107"/>
      <c r="HA71" s="107"/>
      <c r="HB71" s="107"/>
      <c r="HC71" s="107"/>
      <c r="HD71" s="107"/>
      <c r="HE71" s="107"/>
      <c r="HF71" s="107"/>
      <c r="HG71" s="107"/>
      <c r="HH71" s="107"/>
      <c r="HI71" s="107"/>
      <c r="HJ71" s="107"/>
      <c r="HK71" s="107"/>
      <c r="HL71" s="107"/>
      <c r="HM71" s="107"/>
      <c r="HN71" s="107"/>
      <c r="HO71" s="107"/>
      <c r="HP71" s="107"/>
      <c r="HQ71" s="107"/>
    </row>
    <row r="72" spans="1:225" ht="13.15" customHeight="1" x14ac:dyDescent="0.2">
      <c r="A72" s="112" t="s">
        <v>375</v>
      </c>
      <c r="B72" s="112" t="s">
        <v>47</v>
      </c>
      <c r="C72" s="112" t="s">
        <v>125</v>
      </c>
      <c r="D72" s="112" t="s">
        <v>122</v>
      </c>
      <c r="E72" s="112" t="s">
        <v>123</v>
      </c>
      <c r="F72" s="112" t="s">
        <v>124</v>
      </c>
      <c r="G72" s="112" t="s">
        <v>64</v>
      </c>
      <c r="H72" s="112">
        <v>45</v>
      </c>
      <c r="I72" s="112" t="s">
        <v>49</v>
      </c>
      <c r="J72" s="112" t="s">
        <v>50</v>
      </c>
      <c r="K72" s="112" t="s">
        <v>51</v>
      </c>
      <c r="L72" s="112" t="s">
        <v>56</v>
      </c>
      <c r="M72" s="112" t="s">
        <v>61</v>
      </c>
      <c r="N72" s="111"/>
      <c r="O72" s="111"/>
      <c r="P72" s="111"/>
      <c r="Q72" s="111"/>
      <c r="R72" s="153">
        <v>107</v>
      </c>
      <c r="S72" s="153">
        <v>82</v>
      </c>
      <c r="T72" s="153">
        <v>128</v>
      </c>
      <c r="U72" s="153">
        <v>690</v>
      </c>
      <c r="V72" s="153">
        <v>690</v>
      </c>
      <c r="W72" s="110"/>
      <c r="X72" s="110"/>
      <c r="Y72" s="110"/>
      <c r="Z72" s="110"/>
      <c r="AA72" s="110"/>
      <c r="AB72" s="110"/>
      <c r="AC72" s="110"/>
      <c r="AD72" s="108"/>
      <c r="AE72" s="108"/>
      <c r="AF72" s="108"/>
      <c r="AG72" s="108"/>
      <c r="AH72" s="108"/>
      <c r="AI72" s="108"/>
      <c r="AJ72" s="108"/>
      <c r="AK72" s="108"/>
      <c r="AL72" s="108"/>
      <c r="AM72" s="108"/>
      <c r="AN72" s="108"/>
      <c r="AO72" s="111">
        <v>1470</v>
      </c>
      <c r="AP72" s="111">
        <f t="shared" si="3"/>
        <v>2494590</v>
      </c>
      <c r="AQ72" s="113">
        <f t="shared" si="2"/>
        <v>2793940.8000000003</v>
      </c>
      <c r="AR72" s="112" t="s">
        <v>53</v>
      </c>
      <c r="AS72" s="112" t="s">
        <v>292</v>
      </c>
      <c r="AT72" s="108"/>
      <c r="AU72" s="108"/>
      <c r="AV72" s="96"/>
      <c r="AW72" s="105"/>
      <c r="AX72" s="106"/>
      <c r="AY72" s="103"/>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07"/>
      <c r="EG72" s="107"/>
      <c r="EH72" s="107"/>
      <c r="EI72" s="107"/>
      <c r="EJ72" s="107"/>
      <c r="EK72" s="107"/>
      <c r="EL72" s="107"/>
      <c r="EM72" s="107"/>
      <c r="EN72" s="107"/>
      <c r="EO72" s="107"/>
      <c r="EP72" s="107"/>
      <c r="EQ72" s="107"/>
      <c r="ER72" s="107"/>
      <c r="ES72" s="107"/>
      <c r="ET72" s="107"/>
      <c r="EU72" s="107"/>
      <c r="EV72" s="107"/>
      <c r="EW72" s="107"/>
      <c r="EX72" s="107"/>
      <c r="EY72" s="107"/>
      <c r="EZ72" s="107"/>
      <c r="FA72" s="107"/>
      <c r="FB72" s="107"/>
      <c r="FC72" s="107"/>
      <c r="FD72" s="107"/>
      <c r="FE72" s="107"/>
      <c r="FF72" s="107"/>
      <c r="FG72" s="107"/>
      <c r="FH72" s="107"/>
      <c r="FI72" s="107"/>
      <c r="FJ72" s="107"/>
      <c r="FK72" s="107"/>
      <c r="FL72" s="107"/>
      <c r="FM72" s="107"/>
      <c r="FN72" s="107"/>
      <c r="FO72" s="107"/>
      <c r="FP72" s="107"/>
      <c r="FQ72" s="107"/>
      <c r="FR72" s="107"/>
      <c r="FS72" s="107"/>
      <c r="FT72" s="107"/>
      <c r="FU72" s="107"/>
      <c r="FV72" s="107"/>
      <c r="FW72" s="107"/>
      <c r="FX72" s="107"/>
      <c r="FY72" s="107"/>
      <c r="FZ72" s="107"/>
      <c r="GA72" s="107"/>
      <c r="GB72" s="107"/>
      <c r="GC72" s="107"/>
      <c r="GD72" s="107"/>
      <c r="GE72" s="107"/>
      <c r="GF72" s="107"/>
      <c r="GG72" s="107"/>
      <c r="GH72" s="107"/>
      <c r="GI72" s="107"/>
      <c r="GJ72" s="107"/>
      <c r="GK72" s="107"/>
      <c r="GL72" s="107"/>
      <c r="GM72" s="107"/>
      <c r="GN72" s="107"/>
      <c r="GO72" s="107"/>
      <c r="GP72" s="107"/>
      <c r="GQ72" s="107"/>
      <c r="GR72" s="107"/>
      <c r="GS72" s="107"/>
      <c r="GT72" s="107"/>
      <c r="GU72" s="107"/>
      <c r="GV72" s="107"/>
      <c r="GW72" s="107"/>
      <c r="GX72" s="107"/>
      <c r="GY72" s="107"/>
      <c r="GZ72" s="107"/>
      <c r="HA72" s="107"/>
      <c r="HB72" s="107"/>
      <c r="HC72" s="107"/>
      <c r="HD72" s="107"/>
      <c r="HE72" s="107"/>
      <c r="HF72" s="107"/>
      <c r="HG72" s="107"/>
      <c r="HH72" s="107"/>
      <c r="HI72" s="107"/>
      <c r="HJ72" s="107"/>
      <c r="HK72" s="107"/>
      <c r="HL72" s="107"/>
      <c r="HM72" s="107"/>
      <c r="HN72" s="107"/>
      <c r="HO72" s="107"/>
      <c r="HP72" s="107"/>
      <c r="HQ72" s="107"/>
    </row>
    <row r="73" spans="1:225" ht="13.15" customHeight="1" x14ac:dyDescent="0.2">
      <c r="A73" s="151" t="s">
        <v>335</v>
      </c>
      <c r="B73" s="149"/>
      <c r="C73" s="149"/>
      <c r="D73" s="149"/>
      <c r="E73" s="149"/>
      <c r="F73" s="149"/>
      <c r="G73" s="149"/>
      <c r="H73" s="149"/>
      <c r="I73" s="149"/>
      <c r="J73" s="149"/>
      <c r="K73" s="149"/>
      <c r="L73" s="149"/>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48">
        <f>SUM(AP42:AP72)</f>
        <v>810682885.93000007</v>
      </c>
      <c r="AQ73" s="148">
        <f>SUM(AQ42:AQ72)</f>
        <v>907964832.24160016</v>
      </c>
      <c r="AR73" s="108"/>
      <c r="AS73" s="150"/>
      <c r="AT73" s="112"/>
      <c r="AU73" s="109" t="s">
        <v>54</v>
      </c>
      <c r="AV73" s="105"/>
      <c r="AW73" s="105"/>
      <c r="AX73" s="106"/>
      <c r="AY73" s="103"/>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c r="FV73" s="107"/>
      <c r="FW73" s="107"/>
      <c r="FX73" s="107"/>
      <c r="FY73" s="107"/>
      <c r="FZ73" s="107"/>
      <c r="GA73" s="107"/>
      <c r="GB73" s="107"/>
      <c r="GC73" s="107"/>
      <c r="GD73" s="107"/>
      <c r="GE73" s="107"/>
      <c r="GF73" s="107"/>
      <c r="GG73" s="107"/>
      <c r="GH73" s="107"/>
      <c r="GI73" s="107"/>
      <c r="GJ73" s="107"/>
      <c r="GK73" s="107"/>
      <c r="GL73" s="107"/>
      <c r="GM73" s="107"/>
      <c r="GN73" s="107"/>
      <c r="GO73" s="107"/>
      <c r="GP73" s="107"/>
      <c r="GQ73" s="107"/>
      <c r="GR73" s="107"/>
      <c r="GS73" s="107"/>
      <c r="GT73" s="107"/>
      <c r="GU73" s="107"/>
      <c r="GV73" s="107"/>
      <c r="GW73" s="107"/>
      <c r="GX73" s="107"/>
      <c r="GY73" s="107"/>
      <c r="GZ73" s="107"/>
      <c r="HA73" s="107"/>
      <c r="HB73" s="107"/>
      <c r="HC73" s="107"/>
      <c r="HD73" s="107"/>
      <c r="HE73" s="107"/>
      <c r="HF73" s="107"/>
      <c r="HG73" s="107"/>
      <c r="HH73" s="107"/>
      <c r="HI73" s="107"/>
      <c r="HJ73" s="107"/>
      <c r="HK73" s="107"/>
      <c r="HL73" s="107"/>
      <c r="HM73" s="107"/>
      <c r="HN73" s="107"/>
      <c r="HO73" s="107"/>
      <c r="HP73" s="107"/>
      <c r="HQ73" s="107"/>
    </row>
    <row r="74" spans="1:225" ht="13.15" customHeight="1" x14ac:dyDescent="0.2">
      <c r="A74" s="155" t="s">
        <v>127</v>
      </c>
      <c r="B74" s="155"/>
      <c r="C74" s="155"/>
      <c r="D74" s="155"/>
      <c r="E74" s="155"/>
      <c r="F74" s="155"/>
      <c r="G74" s="155"/>
      <c r="H74" s="155"/>
      <c r="I74" s="155"/>
      <c r="J74" s="155"/>
      <c r="K74" s="155"/>
      <c r="L74" s="155"/>
      <c r="M74" s="155"/>
      <c r="N74" s="156"/>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54"/>
      <c r="AQ74" s="154"/>
      <c r="AR74" s="157"/>
      <c r="AS74" s="158"/>
      <c r="AT74" s="112"/>
      <c r="AU74" s="110" t="s">
        <v>129</v>
      </c>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14"/>
      <c r="EC74" s="114"/>
      <c r="ED74" s="114"/>
      <c r="EE74" s="114"/>
      <c r="EF74" s="114"/>
      <c r="EG74" s="114"/>
      <c r="EH74" s="114"/>
      <c r="EI74" s="114"/>
      <c r="EJ74" s="114"/>
      <c r="EK74" s="114"/>
      <c r="EL74" s="114"/>
      <c r="EM74" s="114"/>
      <c r="EN74" s="114"/>
      <c r="EO74" s="114"/>
      <c r="EP74" s="114"/>
      <c r="EQ74" s="114"/>
      <c r="ER74" s="114"/>
      <c r="ES74" s="114"/>
      <c r="ET74" s="114"/>
      <c r="EU74" s="114"/>
      <c r="EV74" s="114"/>
      <c r="EW74" s="114"/>
      <c r="EX74" s="114"/>
      <c r="EY74" s="114"/>
      <c r="EZ74" s="114"/>
      <c r="FA74" s="114"/>
      <c r="FB74" s="114"/>
      <c r="FC74" s="114"/>
      <c r="FD74" s="114"/>
      <c r="FE74" s="114"/>
      <c r="FF74" s="114"/>
      <c r="FG74" s="114"/>
      <c r="FH74" s="114"/>
      <c r="FI74" s="114"/>
      <c r="FJ74" s="114"/>
      <c r="FK74" s="114"/>
      <c r="FL74" s="114"/>
      <c r="FM74" s="114"/>
      <c r="FN74" s="114"/>
      <c r="FO74" s="114"/>
      <c r="FP74" s="114"/>
      <c r="FQ74" s="114"/>
      <c r="FR74" s="114"/>
      <c r="FS74" s="114"/>
      <c r="FT74" s="114"/>
      <c r="FU74" s="114"/>
      <c r="FV74" s="114"/>
      <c r="FW74" s="114"/>
      <c r="FX74" s="114"/>
      <c r="FY74" s="114"/>
      <c r="FZ74" s="114"/>
      <c r="GA74" s="114"/>
      <c r="GB74" s="114"/>
      <c r="GC74" s="114"/>
      <c r="GD74" s="114"/>
      <c r="GE74" s="114"/>
      <c r="GF74" s="114"/>
      <c r="GG74" s="114"/>
      <c r="GH74" s="114"/>
      <c r="GI74" s="114"/>
      <c r="GJ74" s="114"/>
      <c r="GK74" s="114"/>
      <c r="GL74" s="114"/>
      <c r="GM74" s="114"/>
      <c r="GN74" s="114"/>
      <c r="GO74" s="114"/>
      <c r="GP74" s="114"/>
      <c r="GQ74" s="114"/>
      <c r="GR74" s="114"/>
      <c r="GS74" s="114"/>
      <c r="GT74" s="114"/>
      <c r="GU74" s="114"/>
      <c r="GV74" s="114"/>
      <c r="GW74" s="114"/>
      <c r="GX74" s="114"/>
      <c r="GY74" s="114"/>
      <c r="GZ74" s="114"/>
      <c r="HA74" s="114"/>
      <c r="HB74" s="114"/>
      <c r="HC74" s="114"/>
      <c r="HD74" s="114"/>
      <c r="HE74" s="114"/>
      <c r="HF74" s="114"/>
      <c r="HG74" s="114"/>
      <c r="HH74" s="114"/>
      <c r="HI74" s="114"/>
      <c r="HJ74" s="114"/>
      <c r="HK74" s="114"/>
      <c r="HL74" s="114"/>
      <c r="HM74" s="114"/>
      <c r="HN74" s="114"/>
      <c r="HO74" s="114"/>
      <c r="HP74" s="114"/>
      <c r="HQ74" s="114"/>
    </row>
    <row r="75" spans="1:225" ht="15" customHeight="1" x14ac:dyDescent="0.2">
      <c r="A75" s="155" t="s">
        <v>273</v>
      </c>
      <c r="B75" s="155"/>
      <c r="C75" s="155"/>
      <c r="D75" s="155"/>
      <c r="E75" s="155"/>
      <c r="F75" s="155"/>
      <c r="G75" s="155"/>
      <c r="H75" s="155"/>
      <c r="I75" s="155"/>
      <c r="J75" s="155"/>
      <c r="K75" s="155"/>
      <c r="L75" s="155"/>
      <c r="M75" s="155"/>
      <c r="N75" s="156"/>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54"/>
      <c r="AQ75" s="154"/>
      <c r="AR75" s="157"/>
      <c r="AS75" s="158"/>
      <c r="AT75" s="112"/>
      <c r="AU75" s="110" t="s">
        <v>129</v>
      </c>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14"/>
      <c r="EC75" s="114"/>
      <c r="ED75" s="114"/>
      <c r="EE75" s="114"/>
      <c r="EF75" s="114"/>
      <c r="EG75" s="114"/>
      <c r="EH75" s="114"/>
      <c r="EI75" s="114"/>
      <c r="EJ75" s="114"/>
      <c r="EK75" s="114"/>
      <c r="EL75" s="114"/>
      <c r="EM75" s="114"/>
      <c r="EN75" s="114"/>
      <c r="EO75" s="114"/>
      <c r="EP75" s="114"/>
      <c r="EQ75" s="114"/>
      <c r="ER75" s="114"/>
      <c r="ES75" s="114"/>
      <c r="ET75" s="114"/>
      <c r="EU75" s="114"/>
      <c r="EV75" s="114"/>
      <c r="EW75" s="114"/>
      <c r="EX75" s="114"/>
      <c r="EY75" s="114"/>
      <c r="EZ75" s="114"/>
      <c r="FA75" s="114"/>
      <c r="FB75" s="114"/>
      <c r="FC75" s="114"/>
      <c r="FD75" s="114"/>
      <c r="FE75" s="114"/>
      <c r="FF75" s="114"/>
      <c r="FG75" s="114"/>
      <c r="FH75" s="114"/>
      <c r="FI75" s="114"/>
      <c r="FJ75" s="114"/>
      <c r="FK75" s="114"/>
      <c r="FL75" s="114"/>
      <c r="FM75" s="114"/>
      <c r="FN75" s="114"/>
      <c r="FO75" s="114"/>
      <c r="FP75" s="114"/>
      <c r="FQ75" s="114"/>
      <c r="FR75" s="114"/>
      <c r="FS75" s="114"/>
      <c r="FT75" s="114"/>
      <c r="FU75" s="114"/>
      <c r="FV75" s="114"/>
      <c r="FW75" s="114"/>
      <c r="FX75" s="114"/>
      <c r="FY75" s="114"/>
      <c r="FZ75" s="114"/>
      <c r="GA75" s="114"/>
      <c r="GB75" s="114"/>
      <c r="GC75" s="114"/>
      <c r="GD75" s="114"/>
      <c r="GE75" s="114"/>
      <c r="GF75" s="114"/>
      <c r="GG75" s="114"/>
      <c r="GH75" s="114"/>
      <c r="GI75" s="114"/>
      <c r="GJ75" s="114"/>
      <c r="GK75" s="114"/>
      <c r="GL75" s="114"/>
      <c r="GM75" s="114"/>
      <c r="GN75" s="114"/>
      <c r="GO75" s="114"/>
      <c r="GP75" s="114"/>
      <c r="GQ75" s="114"/>
      <c r="GR75" s="114"/>
      <c r="GS75" s="114"/>
      <c r="GT75" s="114"/>
      <c r="GU75" s="114"/>
      <c r="GV75" s="114"/>
      <c r="GW75" s="114"/>
      <c r="GX75" s="114"/>
      <c r="GY75" s="114"/>
      <c r="GZ75" s="114"/>
      <c r="HA75" s="114"/>
      <c r="HB75" s="114"/>
      <c r="HC75" s="114"/>
      <c r="HD75" s="114"/>
      <c r="HE75" s="114"/>
      <c r="HF75" s="114"/>
      <c r="HG75" s="114"/>
      <c r="HH75" s="114"/>
      <c r="HI75" s="114"/>
      <c r="HJ75" s="114"/>
      <c r="HK75" s="114"/>
      <c r="HL75" s="114"/>
      <c r="HM75" s="114"/>
      <c r="HN75" s="114"/>
      <c r="HO75" s="114"/>
      <c r="HP75" s="114"/>
      <c r="HQ75" s="114"/>
    </row>
    <row r="76" spans="1:225" ht="15" customHeight="1" x14ac:dyDescent="0.25">
      <c r="A76" s="109" t="s">
        <v>325</v>
      </c>
      <c r="B76" s="115" t="s">
        <v>47</v>
      </c>
      <c r="C76" s="116" t="s">
        <v>132</v>
      </c>
      <c r="D76" s="116" t="s">
        <v>133</v>
      </c>
      <c r="E76" s="116" t="s">
        <v>133</v>
      </c>
      <c r="F76" s="116" t="s">
        <v>134</v>
      </c>
      <c r="G76" s="116" t="s">
        <v>63</v>
      </c>
      <c r="H76" s="116">
        <v>80</v>
      </c>
      <c r="I76" s="116" t="s">
        <v>49</v>
      </c>
      <c r="J76" s="116" t="s">
        <v>126</v>
      </c>
      <c r="K76" s="109"/>
      <c r="L76" s="109" t="s">
        <v>131</v>
      </c>
      <c r="M76" s="109" t="s">
        <v>128</v>
      </c>
      <c r="N76" s="113"/>
      <c r="O76" s="113"/>
      <c r="P76" s="113"/>
      <c r="Q76" s="117">
        <v>45252000</v>
      </c>
      <c r="R76" s="117">
        <v>39060000</v>
      </c>
      <c r="S76" s="117">
        <v>34720000</v>
      </c>
      <c r="T76" s="117">
        <v>34720000</v>
      </c>
      <c r="U76" s="117">
        <v>33920048.950000003</v>
      </c>
      <c r="V76" s="113"/>
      <c r="W76" s="111"/>
      <c r="X76" s="118"/>
      <c r="Y76" s="118"/>
      <c r="Z76" s="118"/>
      <c r="AA76" s="118"/>
      <c r="AB76" s="118"/>
      <c r="AC76" s="118"/>
      <c r="AD76" s="118"/>
      <c r="AE76" s="118"/>
      <c r="AF76" s="118"/>
      <c r="AG76" s="118"/>
      <c r="AH76" s="118"/>
      <c r="AI76" s="118"/>
      <c r="AJ76" s="118"/>
      <c r="AK76" s="118"/>
      <c r="AL76" s="118"/>
      <c r="AM76" s="118"/>
      <c r="AN76" s="118"/>
      <c r="AO76" s="118"/>
      <c r="AP76" s="113">
        <f>Q76+R76+S76+T76+U76</f>
        <v>187672048.94999999</v>
      </c>
      <c r="AQ76" s="113">
        <f>AP76*1.12</f>
        <v>210192694.824</v>
      </c>
      <c r="AR76" s="119"/>
      <c r="AS76" s="119" t="s">
        <v>317</v>
      </c>
      <c r="AT76" s="120" t="s">
        <v>55</v>
      </c>
      <c r="AU76" s="110" t="s">
        <v>129</v>
      </c>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4"/>
      <c r="FX76" s="114"/>
      <c r="FY76" s="114"/>
      <c r="FZ76" s="114"/>
      <c r="GA76" s="114"/>
      <c r="GB76" s="114"/>
      <c r="GC76" s="114"/>
      <c r="GD76" s="114"/>
      <c r="GE76" s="114"/>
      <c r="GF76" s="114"/>
      <c r="GG76" s="114"/>
      <c r="GH76" s="114"/>
      <c r="GI76" s="114"/>
      <c r="GJ76" s="114"/>
      <c r="GK76" s="114"/>
      <c r="GL76" s="114"/>
      <c r="GM76" s="114"/>
      <c r="GN76" s="114"/>
      <c r="GO76" s="114"/>
      <c r="GP76" s="114"/>
      <c r="GQ76" s="114"/>
      <c r="GR76" s="114"/>
      <c r="GS76" s="114"/>
      <c r="GT76" s="114"/>
      <c r="GU76" s="114"/>
      <c r="GV76" s="114"/>
      <c r="GW76" s="114"/>
      <c r="GX76" s="114"/>
      <c r="GY76" s="114"/>
      <c r="GZ76" s="114"/>
      <c r="HA76" s="114"/>
      <c r="HB76" s="114"/>
      <c r="HC76" s="114"/>
      <c r="HD76" s="114"/>
      <c r="HE76" s="114"/>
      <c r="HF76" s="114"/>
      <c r="HG76" s="114"/>
      <c r="HH76" s="114"/>
      <c r="HI76" s="114"/>
      <c r="HJ76" s="114"/>
      <c r="HK76" s="114"/>
      <c r="HL76" s="114"/>
      <c r="HM76" s="114"/>
      <c r="HN76" s="114"/>
      <c r="HO76" s="114"/>
      <c r="HP76" s="114"/>
      <c r="HQ76" s="114"/>
    </row>
    <row r="77" spans="1:225" ht="15" customHeight="1" x14ac:dyDescent="0.25">
      <c r="A77" s="109" t="s">
        <v>326</v>
      </c>
      <c r="B77" s="115" t="s">
        <v>47</v>
      </c>
      <c r="C77" s="116" t="s">
        <v>136</v>
      </c>
      <c r="D77" s="116" t="s">
        <v>137</v>
      </c>
      <c r="E77" s="116" t="s">
        <v>137</v>
      </c>
      <c r="F77" s="116" t="s">
        <v>135</v>
      </c>
      <c r="G77" s="116" t="s">
        <v>63</v>
      </c>
      <c r="H77" s="116">
        <v>58</v>
      </c>
      <c r="I77" s="116" t="s">
        <v>49</v>
      </c>
      <c r="J77" s="116" t="s">
        <v>126</v>
      </c>
      <c r="K77" s="109"/>
      <c r="L77" s="109" t="s">
        <v>131</v>
      </c>
      <c r="M77" s="109" t="s">
        <v>128</v>
      </c>
      <c r="N77" s="113"/>
      <c r="O77" s="113"/>
      <c r="P77" s="113"/>
      <c r="Q77" s="117">
        <v>23827220</v>
      </c>
      <c r="R77" s="117">
        <v>30184810</v>
      </c>
      <c r="S77" s="117">
        <v>24995830</v>
      </c>
      <c r="T77" s="117">
        <v>19614380</v>
      </c>
      <c r="U77" s="117">
        <v>20413119.379999999</v>
      </c>
      <c r="V77" s="113"/>
      <c r="W77" s="111"/>
      <c r="X77" s="118"/>
      <c r="Y77" s="118"/>
      <c r="Z77" s="118"/>
      <c r="AA77" s="118"/>
      <c r="AB77" s="118"/>
      <c r="AC77" s="118"/>
      <c r="AD77" s="118"/>
      <c r="AE77" s="118"/>
      <c r="AF77" s="118"/>
      <c r="AG77" s="118"/>
      <c r="AH77" s="118"/>
      <c r="AI77" s="118"/>
      <c r="AJ77" s="118"/>
      <c r="AK77" s="118"/>
      <c r="AL77" s="118"/>
      <c r="AM77" s="118"/>
      <c r="AN77" s="118"/>
      <c r="AO77" s="118"/>
      <c r="AP77" s="113">
        <f t="shared" ref="AP77:AP79" si="4">Q77+R77+S77+T77+U77</f>
        <v>119035359.38</v>
      </c>
      <c r="AQ77" s="113">
        <f t="shared" ref="AQ77:AQ79" si="5">AP77*1.12</f>
        <v>133319602.50560001</v>
      </c>
      <c r="AR77" s="119"/>
      <c r="AS77" s="119" t="s">
        <v>317</v>
      </c>
      <c r="AT77" s="120" t="s">
        <v>55</v>
      </c>
      <c r="AU77" s="110" t="s">
        <v>129</v>
      </c>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c r="EF77" s="114"/>
      <c r="EG77" s="114"/>
      <c r="EH77" s="114"/>
      <c r="EI77" s="114"/>
      <c r="EJ77" s="114"/>
      <c r="EK77" s="114"/>
      <c r="EL77" s="114"/>
      <c r="EM77" s="114"/>
      <c r="EN77" s="114"/>
      <c r="EO77" s="114"/>
      <c r="EP77" s="114"/>
      <c r="EQ77" s="114"/>
      <c r="ER77" s="114"/>
      <c r="ES77" s="114"/>
      <c r="ET77" s="114"/>
      <c r="EU77" s="114"/>
      <c r="EV77" s="114"/>
      <c r="EW77" s="114"/>
      <c r="EX77" s="114"/>
      <c r="EY77" s="114"/>
      <c r="EZ77" s="114"/>
      <c r="FA77" s="114"/>
      <c r="FB77" s="114"/>
      <c r="FC77" s="114"/>
      <c r="FD77" s="114"/>
      <c r="FE77" s="114"/>
      <c r="FF77" s="114"/>
      <c r="FG77" s="114"/>
      <c r="FH77" s="114"/>
      <c r="FI77" s="114"/>
      <c r="FJ77" s="114"/>
      <c r="FK77" s="114"/>
      <c r="FL77" s="114"/>
      <c r="FM77" s="114"/>
      <c r="FN77" s="114"/>
      <c r="FO77" s="114"/>
      <c r="FP77" s="114"/>
      <c r="FQ77" s="114"/>
      <c r="FR77" s="114"/>
      <c r="FS77" s="114"/>
      <c r="FT77" s="114"/>
      <c r="FU77" s="114"/>
      <c r="FV77" s="114"/>
      <c r="FW77" s="114"/>
      <c r="FX77" s="114"/>
      <c r="FY77" s="114"/>
      <c r="FZ77" s="114"/>
      <c r="GA77" s="114"/>
      <c r="GB77" s="114"/>
      <c r="GC77" s="114"/>
      <c r="GD77" s="114"/>
      <c r="GE77" s="114"/>
      <c r="GF77" s="114"/>
      <c r="GG77" s="114"/>
      <c r="GH77" s="114"/>
      <c r="GI77" s="114"/>
      <c r="GJ77" s="114"/>
      <c r="GK77" s="114"/>
      <c r="GL77" s="114"/>
      <c r="GM77" s="114"/>
      <c r="GN77" s="114"/>
      <c r="GO77" s="114"/>
      <c r="GP77" s="114"/>
      <c r="GQ77" s="114"/>
      <c r="GR77" s="114"/>
      <c r="GS77" s="114"/>
      <c r="GT77" s="114"/>
      <c r="GU77" s="114"/>
      <c r="GV77" s="114"/>
      <c r="GW77" s="114"/>
      <c r="GX77" s="114"/>
      <c r="GY77" s="114"/>
      <c r="GZ77" s="114"/>
      <c r="HA77" s="114"/>
      <c r="HB77" s="114"/>
      <c r="HC77" s="114"/>
      <c r="HD77" s="114"/>
      <c r="HE77" s="114"/>
      <c r="HF77" s="114"/>
      <c r="HG77" s="114"/>
      <c r="HH77" s="114"/>
      <c r="HI77" s="114"/>
      <c r="HJ77" s="114"/>
      <c r="HK77" s="114"/>
      <c r="HL77" s="114"/>
      <c r="HM77" s="114"/>
      <c r="HN77" s="114"/>
      <c r="HO77" s="114"/>
      <c r="HP77" s="114"/>
      <c r="HQ77" s="114"/>
    </row>
    <row r="78" spans="1:225" ht="15" customHeight="1" x14ac:dyDescent="0.25">
      <c r="A78" s="109" t="s">
        <v>327</v>
      </c>
      <c r="B78" s="115" t="s">
        <v>47</v>
      </c>
      <c r="C78" s="116" t="s">
        <v>136</v>
      </c>
      <c r="D78" s="116" t="s">
        <v>137</v>
      </c>
      <c r="E78" s="116" t="s">
        <v>137</v>
      </c>
      <c r="F78" s="116" t="s">
        <v>138</v>
      </c>
      <c r="G78" s="116" t="s">
        <v>63</v>
      </c>
      <c r="H78" s="116">
        <v>75</v>
      </c>
      <c r="I78" s="116" t="s">
        <v>49</v>
      </c>
      <c r="J78" s="116" t="s">
        <v>126</v>
      </c>
      <c r="K78" s="109"/>
      <c r="L78" s="109" t="s">
        <v>131</v>
      </c>
      <c r="M78" s="109" t="s">
        <v>128</v>
      </c>
      <c r="N78" s="113"/>
      <c r="O78" s="113"/>
      <c r="P78" s="113"/>
      <c r="Q78" s="117">
        <v>15919000</v>
      </c>
      <c r="R78" s="117">
        <v>17686000</v>
      </c>
      <c r="S78" s="117">
        <v>15085000</v>
      </c>
      <c r="T78" s="117">
        <v>10565000</v>
      </c>
      <c r="U78" s="2">
        <v>11189683.6</v>
      </c>
      <c r="V78" s="113"/>
      <c r="W78" s="111"/>
      <c r="X78" s="118"/>
      <c r="Y78" s="118"/>
      <c r="Z78" s="118"/>
      <c r="AA78" s="118"/>
      <c r="AB78" s="118"/>
      <c r="AC78" s="118"/>
      <c r="AD78" s="118"/>
      <c r="AE78" s="118"/>
      <c r="AF78" s="118"/>
      <c r="AG78" s="118"/>
      <c r="AH78" s="118"/>
      <c r="AI78" s="118"/>
      <c r="AJ78" s="118"/>
      <c r="AK78" s="118"/>
      <c r="AL78" s="118"/>
      <c r="AM78" s="118"/>
      <c r="AN78" s="118"/>
      <c r="AO78" s="118"/>
      <c r="AP78" s="113">
        <f t="shared" si="4"/>
        <v>70444683.599999994</v>
      </c>
      <c r="AQ78" s="113">
        <f t="shared" si="5"/>
        <v>78898045.631999999</v>
      </c>
      <c r="AR78" s="119"/>
      <c r="AS78" s="119" t="s">
        <v>317</v>
      </c>
      <c r="AT78" s="120" t="s">
        <v>55</v>
      </c>
      <c r="AU78" s="110" t="s">
        <v>129</v>
      </c>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14"/>
      <c r="DD78" s="114"/>
      <c r="DE78" s="114"/>
      <c r="DF78" s="114"/>
      <c r="DG78" s="114"/>
      <c r="DH78" s="114"/>
      <c r="DI78" s="114"/>
      <c r="DJ78" s="114"/>
      <c r="DK78" s="114"/>
      <c r="DL78" s="114"/>
      <c r="DM78" s="114"/>
      <c r="DN78" s="114"/>
      <c r="DO78" s="114"/>
      <c r="DP78" s="114"/>
      <c r="DQ78" s="114"/>
      <c r="DR78" s="114"/>
      <c r="DS78" s="114"/>
      <c r="DT78" s="114"/>
      <c r="DU78" s="114"/>
      <c r="DV78" s="114"/>
      <c r="DW78" s="114"/>
      <c r="DX78" s="114"/>
      <c r="DY78" s="114"/>
      <c r="DZ78" s="114"/>
      <c r="EA78" s="114"/>
      <c r="EB78" s="114"/>
      <c r="EC78" s="114"/>
      <c r="ED78" s="114"/>
      <c r="EE78" s="114"/>
      <c r="EF78" s="114"/>
      <c r="EG78" s="114"/>
      <c r="EH78" s="114"/>
      <c r="EI78" s="114"/>
      <c r="EJ78" s="114"/>
      <c r="EK78" s="114"/>
      <c r="EL78" s="114"/>
      <c r="EM78" s="114"/>
      <c r="EN78" s="114"/>
      <c r="EO78" s="114"/>
      <c r="EP78" s="114"/>
      <c r="EQ78" s="114"/>
      <c r="ER78" s="114"/>
      <c r="ES78" s="114"/>
      <c r="ET78" s="114"/>
      <c r="EU78" s="114"/>
      <c r="EV78" s="114"/>
      <c r="EW78" s="114"/>
      <c r="EX78" s="114"/>
      <c r="EY78" s="114"/>
      <c r="EZ78" s="114"/>
      <c r="FA78" s="114"/>
      <c r="FB78" s="114"/>
      <c r="FC78" s="114"/>
      <c r="FD78" s="114"/>
      <c r="FE78" s="114"/>
      <c r="FF78" s="114"/>
      <c r="FG78" s="114"/>
      <c r="FH78" s="114"/>
      <c r="FI78" s="114"/>
      <c r="FJ78" s="114"/>
      <c r="FK78" s="114"/>
      <c r="FL78" s="114"/>
      <c r="FM78" s="114"/>
      <c r="FN78" s="114"/>
      <c r="FO78" s="114"/>
      <c r="FP78" s="114"/>
      <c r="FQ78" s="114"/>
      <c r="FR78" s="114"/>
      <c r="FS78" s="114"/>
      <c r="FT78" s="114"/>
      <c r="FU78" s="114"/>
      <c r="FV78" s="114"/>
      <c r="FW78" s="114"/>
      <c r="FX78" s="114"/>
      <c r="FY78" s="114"/>
      <c r="FZ78" s="114"/>
      <c r="GA78" s="114"/>
      <c r="GB78" s="114"/>
      <c r="GC78" s="114"/>
      <c r="GD78" s="114"/>
      <c r="GE78" s="114"/>
      <c r="GF78" s="114"/>
      <c r="GG78" s="114"/>
      <c r="GH78" s="114"/>
      <c r="GI78" s="114"/>
      <c r="GJ78" s="114"/>
      <c r="GK78" s="114"/>
      <c r="GL78" s="114"/>
      <c r="GM78" s="114"/>
      <c r="GN78" s="114"/>
      <c r="GO78" s="114"/>
      <c r="GP78" s="114"/>
      <c r="GQ78" s="114"/>
      <c r="GR78" s="114"/>
      <c r="GS78" s="114"/>
      <c r="GT78" s="114"/>
      <c r="GU78" s="114"/>
      <c r="GV78" s="114"/>
      <c r="GW78" s="114"/>
      <c r="GX78" s="114"/>
      <c r="GY78" s="114"/>
      <c r="GZ78" s="114"/>
      <c r="HA78" s="114"/>
      <c r="HB78" s="114"/>
      <c r="HC78" s="114"/>
      <c r="HD78" s="114"/>
      <c r="HE78" s="114"/>
      <c r="HF78" s="114"/>
      <c r="HG78" s="114"/>
      <c r="HH78" s="114"/>
      <c r="HI78" s="114"/>
      <c r="HJ78" s="114"/>
      <c r="HK78" s="114"/>
      <c r="HL78" s="114"/>
      <c r="HM78" s="114"/>
      <c r="HN78" s="114"/>
      <c r="HO78" s="114"/>
      <c r="HP78" s="114"/>
      <c r="HQ78" s="114"/>
    </row>
    <row r="79" spans="1:225" ht="15" customHeight="1" x14ac:dyDescent="0.2">
      <c r="A79" s="109" t="s">
        <v>328</v>
      </c>
      <c r="B79" s="115" t="s">
        <v>47</v>
      </c>
      <c r="C79" s="112" t="s">
        <v>140</v>
      </c>
      <c r="D79" s="112" t="s">
        <v>141</v>
      </c>
      <c r="E79" s="112" t="s">
        <v>141</v>
      </c>
      <c r="F79" s="116" t="s">
        <v>139</v>
      </c>
      <c r="G79" s="116" t="s">
        <v>63</v>
      </c>
      <c r="H79" s="116">
        <v>90</v>
      </c>
      <c r="I79" s="116" t="s">
        <v>49</v>
      </c>
      <c r="J79" s="116" t="s">
        <v>126</v>
      </c>
      <c r="K79" s="109"/>
      <c r="L79" s="109" t="s">
        <v>131</v>
      </c>
      <c r="M79" s="109" t="s">
        <v>128</v>
      </c>
      <c r="N79" s="113"/>
      <c r="O79" s="113"/>
      <c r="P79" s="113"/>
      <c r="Q79" s="117">
        <v>8991000</v>
      </c>
      <c r="R79" s="117">
        <v>9052810</v>
      </c>
      <c r="S79" s="117">
        <v>8206530</v>
      </c>
      <c r="T79" s="117">
        <v>8280280</v>
      </c>
      <c r="U79" s="2">
        <v>7050091.54</v>
      </c>
      <c r="V79" s="113"/>
      <c r="W79" s="111"/>
      <c r="X79" s="118"/>
      <c r="Y79" s="118"/>
      <c r="Z79" s="118"/>
      <c r="AA79" s="118"/>
      <c r="AB79" s="118"/>
      <c r="AC79" s="118"/>
      <c r="AD79" s="118"/>
      <c r="AE79" s="118"/>
      <c r="AF79" s="118"/>
      <c r="AG79" s="118"/>
      <c r="AH79" s="118"/>
      <c r="AI79" s="118"/>
      <c r="AJ79" s="118"/>
      <c r="AK79" s="118"/>
      <c r="AL79" s="118"/>
      <c r="AM79" s="118"/>
      <c r="AN79" s="118"/>
      <c r="AO79" s="118"/>
      <c r="AP79" s="113">
        <f t="shared" si="4"/>
        <v>41580711.539999999</v>
      </c>
      <c r="AQ79" s="113">
        <f t="shared" si="5"/>
        <v>46570396.924800001</v>
      </c>
      <c r="AR79" s="119"/>
      <c r="AS79" s="119" t="s">
        <v>317</v>
      </c>
      <c r="AT79" s="120" t="s">
        <v>55</v>
      </c>
      <c r="AU79" s="110" t="s">
        <v>129</v>
      </c>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14"/>
      <c r="EC79" s="114"/>
      <c r="ED79" s="114"/>
      <c r="EE79" s="114"/>
      <c r="EF79" s="114"/>
      <c r="EG79" s="114"/>
      <c r="EH79" s="114"/>
      <c r="EI79" s="114"/>
      <c r="EJ79" s="114"/>
      <c r="EK79" s="114"/>
      <c r="EL79" s="114"/>
      <c r="EM79" s="114"/>
      <c r="EN79" s="114"/>
      <c r="EO79" s="114"/>
      <c r="EP79" s="114"/>
      <c r="EQ79" s="114"/>
      <c r="ER79" s="114"/>
      <c r="ES79" s="114"/>
      <c r="ET79" s="114"/>
      <c r="EU79" s="114"/>
      <c r="EV79" s="114"/>
      <c r="EW79" s="114"/>
      <c r="EX79" s="114"/>
      <c r="EY79" s="114"/>
      <c r="EZ79" s="114"/>
      <c r="FA79" s="114"/>
      <c r="FB79" s="114"/>
      <c r="FC79" s="114"/>
      <c r="FD79" s="114"/>
      <c r="FE79" s="114"/>
      <c r="FF79" s="114"/>
      <c r="FG79" s="114"/>
      <c r="FH79" s="114"/>
      <c r="FI79" s="114"/>
      <c r="FJ79" s="114"/>
      <c r="FK79" s="114"/>
      <c r="FL79" s="114"/>
      <c r="FM79" s="114"/>
      <c r="FN79" s="114"/>
      <c r="FO79" s="114"/>
      <c r="FP79" s="114"/>
      <c r="FQ79" s="114"/>
      <c r="FR79" s="114"/>
      <c r="FS79" s="114"/>
      <c r="FT79" s="114"/>
      <c r="FU79" s="114"/>
      <c r="FV79" s="114"/>
      <c r="FW79" s="114"/>
      <c r="FX79" s="114"/>
      <c r="FY79" s="114"/>
      <c r="FZ79" s="114"/>
      <c r="GA79" s="114"/>
      <c r="GB79" s="114"/>
      <c r="GC79" s="114"/>
      <c r="GD79" s="114"/>
      <c r="GE79" s="114"/>
      <c r="GF79" s="114"/>
      <c r="GG79" s="114"/>
      <c r="GH79" s="114"/>
      <c r="GI79" s="114"/>
      <c r="GJ79" s="114"/>
      <c r="GK79" s="114"/>
      <c r="GL79" s="114"/>
      <c r="GM79" s="114"/>
      <c r="GN79" s="114"/>
      <c r="GO79" s="114"/>
      <c r="GP79" s="114"/>
      <c r="GQ79" s="114"/>
      <c r="GR79" s="114"/>
      <c r="GS79" s="114"/>
      <c r="GT79" s="114"/>
      <c r="GU79" s="114"/>
      <c r="GV79" s="114"/>
      <c r="GW79" s="114"/>
      <c r="GX79" s="114"/>
      <c r="GY79" s="114"/>
      <c r="GZ79" s="114"/>
      <c r="HA79" s="114"/>
      <c r="HB79" s="114"/>
      <c r="HC79" s="114"/>
      <c r="HD79" s="114"/>
      <c r="HE79" s="114"/>
      <c r="HF79" s="114"/>
      <c r="HG79" s="114"/>
      <c r="HH79" s="114"/>
      <c r="HI79" s="114"/>
      <c r="HJ79" s="114"/>
      <c r="HK79" s="114"/>
      <c r="HL79" s="114"/>
      <c r="HM79" s="114"/>
      <c r="HN79" s="114"/>
      <c r="HO79" s="114"/>
      <c r="HP79" s="114"/>
      <c r="HQ79" s="114"/>
    </row>
    <row r="80" spans="1:225" s="96" customFormat="1" x14ac:dyDescent="0.2">
      <c r="A80" s="112" t="s">
        <v>463</v>
      </c>
      <c r="B80" s="112" t="s">
        <v>47</v>
      </c>
      <c r="C80" s="112" t="s">
        <v>464</v>
      </c>
      <c r="D80" s="112" t="s">
        <v>465</v>
      </c>
      <c r="E80" s="112" t="s">
        <v>465</v>
      </c>
      <c r="F80" s="112" t="s">
        <v>466</v>
      </c>
      <c r="G80" s="112" t="s">
        <v>48</v>
      </c>
      <c r="H80" s="112">
        <v>100</v>
      </c>
      <c r="I80" s="112" t="s">
        <v>467</v>
      </c>
      <c r="J80" s="112" t="s">
        <v>126</v>
      </c>
      <c r="K80" s="112"/>
      <c r="L80" s="112" t="s">
        <v>468</v>
      </c>
      <c r="M80" s="109" t="s">
        <v>128</v>
      </c>
      <c r="N80" s="111"/>
      <c r="O80" s="111"/>
      <c r="P80" s="111"/>
      <c r="Q80" s="111"/>
      <c r="R80" s="111">
        <v>49000000</v>
      </c>
      <c r="S80" s="111">
        <v>75636000</v>
      </c>
      <c r="T80" s="111">
        <v>78936000</v>
      </c>
      <c r="U80" s="111">
        <v>81936000</v>
      </c>
      <c r="V80" s="111">
        <v>84936000</v>
      </c>
      <c r="W80" s="111"/>
      <c r="X80" s="111"/>
      <c r="Y80" s="111"/>
      <c r="Z80" s="111"/>
      <c r="AA80" s="111"/>
      <c r="AB80" s="111"/>
      <c r="AC80" s="111"/>
      <c r="AD80" s="111"/>
      <c r="AE80" s="111"/>
      <c r="AF80" s="111"/>
      <c r="AG80" s="111"/>
      <c r="AH80" s="111"/>
      <c r="AI80" s="111"/>
      <c r="AJ80" s="111"/>
      <c r="AK80" s="111"/>
      <c r="AL80" s="111"/>
      <c r="AM80" s="111"/>
      <c r="AN80" s="111"/>
      <c r="AO80" s="111"/>
      <c r="AP80" s="113">
        <f>SUM(N80:V80)</f>
        <v>370444000</v>
      </c>
      <c r="AQ80" s="113">
        <f t="shared" ref="AQ80" si="6">AP80*1.12</f>
        <v>414897280.00000006</v>
      </c>
      <c r="AR80" s="112"/>
      <c r="AS80" s="112">
        <v>2016</v>
      </c>
      <c r="AT80" s="112" t="s">
        <v>55</v>
      </c>
      <c r="AU80" s="109" t="s">
        <v>129</v>
      </c>
      <c r="AW80" s="121"/>
    </row>
    <row r="81" spans="1:225" s="96" customFormat="1" ht="13.15" customHeight="1" x14ac:dyDescent="0.25">
      <c r="A81" s="155" t="s">
        <v>336</v>
      </c>
      <c r="B81" s="155"/>
      <c r="C81" s="155"/>
      <c r="D81" s="155"/>
      <c r="E81" s="155"/>
      <c r="F81" s="155"/>
      <c r="G81" s="155"/>
      <c r="H81" s="155"/>
      <c r="I81" s="155"/>
      <c r="J81" s="155"/>
      <c r="K81" s="155"/>
      <c r="L81" s="155"/>
      <c r="M81" s="155"/>
      <c r="N81" s="159"/>
      <c r="O81" s="113"/>
      <c r="P81" s="113"/>
      <c r="Q81" s="159"/>
      <c r="R81" s="159"/>
      <c r="S81" s="159"/>
      <c r="T81" s="159"/>
      <c r="U81" s="159"/>
      <c r="V81" s="113"/>
      <c r="W81" s="113"/>
      <c r="X81" s="109"/>
      <c r="Y81" s="109"/>
      <c r="Z81" s="109"/>
      <c r="AA81" s="109"/>
      <c r="AB81" s="109"/>
      <c r="AC81" s="109"/>
      <c r="AD81" s="113"/>
      <c r="AE81" s="113"/>
      <c r="AF81" s="113"/>
      <c r="AG81" s="113"/>
      <c r="AH81" s="113"/>
      <c r="AI81" s="113"/>
      <c r="AJ81" s="113"/>
      <c r="AK81" s="113"/>
      <c r="AL81" s="113"/>
      <c r="AM81" s="113"/>
      <c r="AN81" s="113"/>
      <c r="AO81" s="113"/>
      <c r="AP81" s="148">
        <f>SUM(AP76:AP80)</f>
        <v>789176803.47000003</v>
      </c>
      <c r="AQ81" s="167">
        <f>SUM(AQ76:AQ80)</f>
        <v>883878019.88639998</v>
      </c>
      <c r="AR81" s="113"/>
      <c r="AS81" s="113"/>
      <c r="AT81" s="113"/>
      <c r="AU81" s="110" t="s">
        <v>129</v>
      </c>
      <c r="AX81" s="122"/>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row>
    <row r="82" spans="1:225" s="96" customFormat="1" ht="13.15" customHeight="1" x14ac:dyDescent="0.2">
      <c r="A82" s="155" t="s">
        <v>334</v>
      </c>
      <c r="B82" s="112"/>
      <c r="C82" s="116"/>
      <c r="D82" s="116"/>
      <c r="E82" s="116"/>
      <c r="F82" s="116"/>
      <c r="G82" s="116"/>
      <c r="H82" s="116"/>
      <c r="I82" s="109"/>
      <c r="J82" s="116"/>
      <c r="K82" s="116"/>
      <c r="L82" s="116"/>
      <c r="M82" s="109"/>
      <c r="N82" s="113"/>
      <c r="O82" s="160"/>
      <c r="P82" s="160"/>
      <c r="Q82" s="159"/>
      <c r="R82" s="113"/>
      <c r="S82" s="113"/>
      <c r="T82" s="160"/>
      <c r="U82" s="160"/>
      <c r="V82" s="111"/>
      <c r="W82" s="111"/>
      <c r="X82" s="109"/>
      <c r="Y82" s="109"/>
      <c r="Z82" s="109"/>
      <c r="AA82" s="109"/>
      <c r="AB82" s="109"/>
      <c r="AC82" s="109"/>
      <c r="AD82" s="111"/>
      <c r="AE82" s="111"/>
      <c r="AF82" s="111"/>
      <c r="AG82" s="111"/>
      <c r="AH82" s="111"/>
      <c r="AI82" s="111"/>
      <c r="AJ82" s="111"/>
      <c r="AK82" s="111"/>
      <c r="AL82" s="111"/>
      <c r="AM82" s="111"/>
      <c r="AN82" s="111"/>
      <c r="AO82" s="111"/>
      <c r="AP82" s="111"/>
      <c r="AQ82" s="111"/>
      <c r="AR82" s="111"/>
      <c r="AS82" s="111"/>
      <c r="AT82" s="111"/>
      <c r="AU82" s="110" t="s">
        <v>129</v>
      </c>
      <c r="AX82" s="122"/>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row>
    <row r="83" spans="1:225" s="96" customFormat="1" ht="13.15" customHeight="1" x14ac:dyDescent="0.25">
      <c r="A83" s="109" t="s">
        <v>343</v>
      </c>
      <c r="B83" s="115" t="s">
        <v>47</v>
      </c>
      <c r="C83" s="116" t="s">
        <v>132</v>
      </c>
      <c r="D83" s="116" t="s">
        <v>133</v>
      </c>
      <c r="E83" s="116" t="s">
        <v>133</v>
      </c>
      <c r="F83" s="116" t="s">
        <v>134</v>
      </c>
      <c r="G83" s="116" t="s">
        <v>63</v>
      </c>
      <c r="H83" s="116">
        <v>80</v>
      </c>
      <c r="I83" s="116" t="s">
        <v>49</v>
      </c>
      <c r="J83" s="116" t="s">
        <v>126</v>
      </c>
      <c r="K83" s="109"/>
      <c r="L83" s="109" t="s">
        <v>131</v>
      </c>
      <c r="M83" s="109" t="s">
        <v>128</v>
      </c>
      <c r="N83" s="113"/>
      <c r="O83" s="113"/>
      <c r="P83" s="113"/>
      <c r="Q83" s="117">
        <v>36268190</v>
      </c>
      <c r="R83" s="117">
        <v>37554570</v>
      </c>
      <c r="S83" s="117">
        <v>33381840</v>
      </c>
      <c r="T83" s="117">
        <v>33381840</v>
      </c>
      <c r="U83" s="117">
        <v>33920048.369999997</v>
      </c>
      <c r="V83" s="113"/>
      <c r="W83" s="111"/>
      <c r="X83" s="118"/>
      <c r="Y83" s="118"/>
      <c r="Z83" s="118"/>
      <c r="AA83" s="118"/>
      <c r="AB83" s="118"/>
      <c r="AC83" s="118"/>
      <c r="AD83" s="118"/>
      <c r="AE83" s="118"/>
      <c r="AF83" s="118"/>
      <c r="AG83" s="118"/>
      <c r="AH83" s="118"/>
      <c r="AI83" s="118"/>
      <c r="AJ83" s="118"/>
      <c r="AK83" s="118"/>
      <c r="AL83" s="118"/>
      <c r="AM83" s="118"/>
      <c r="AN83" s="118"/>
      <c r="AO83" s="118"/>
      <c r="AP83" s="113">
        <f>Q83+R83+S83+T83+U83</f>
        <v>174506488.37</v>
      </c>
      <c r="AQ83" s="113">
        <f>AP83*1.12</f>
        <v>195447266.97440001</v>
      </c>
      <c r="AR83" s="119"/>
      <c r="AS83" s="119" t="s">
        <v>317</v>
      </c>
      <c r="AT83" s="120"/>
      <c r="AU83" s="110" t="s">
        <v>129</v>
      </c>
      <c r="AX83" s="122"/>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row>
    <row r="84" spans="1:225" s="96" customFormat="1" ht="13.15" customHeight="1" x14ac:dyDescent="0.25">
      <c r="A84" s="109" t="s">
        <v>344</v>
      </c>
      <c r="B84" s="115" t="s">
        <v>47</v>
      </c>
      <c r="C84" s="116" t="s">
        <v>136</v>
      </c>
      <c r="D84" s="116" t="s">
        <v>137</v>
      </c>
      <c r="E84" s="116" t="s">
        <v>137</v>
      </c>
      <c r="F84" s="116" t="s">
        <v>135</v>
      </c>
      <c r="G84" s="116" t="s">
        <v>63</v>
      </c>
      <c r="H84" s="116">
        <v>58</v>
      </c>
      <c r="I84" s="116" t="s">
        <v>49</v>
      </c>
      <c r="J84" s="116" t="s">
        <v>126</v>
      </c>
      <c r="K84" s="109"/>
      <c r="L84" s="109" t="s">
        <v>131</v>
      </c>
      <c r="M84" s="109" t="s">
        <v>128</v>
      </c>
      <c r="N84" s="113"/>
      <c r="O84" s="113"/>
      <c r="P84" s="113"/>
      <c r="Q84" s="117">
        <v>22486000</v>
      </c>
      <c r="R84" s="117">
        <v>28817000</v>
      </c>
      <c r="S84" s="117">
        <v>24989000</v>
      </c>
      <c r="T84" s="117">
        <v>19016000</v>
      </c>
      <c r="U84" s="117">
        <v>20413119.379999999</v>
      </c>
      <c r="V84" s="113"/>
      <c r="W84" s="111"/>
      <c r="X84" s="118"/>
      <c r="Y84" s="118"/>
      <c r="Z84" s="118"/>
      <c r="AA84" s="118"/>
      <c r="AB84" s="118"/>
      <c r="AC84" s="118"/>
      <c r="AD84" s="118"/>
      <c r="AE84" s="118"/>
      <c r="AF84" s="118"/>
      <c r="AG84" s="118"/>
      <c r="AH84" s="118"/>
      <c r="AI84" s="118"/>
      <c r="AJ84" s="118"/>
      <c r="AK84" s="118"/>
      <c r="AL84" s="118"/>
      <c r="AM84" s="118"/>
      <c r="AN84" s="118"/>
      <c r="AO84" s="118"/>
      <c r="AP84" s="113">
        <f t="shared" ref="AP84:AP86" si="7">Q84+R84+S84+T84+U84</f>
        <v>115721119.38</v>
      </c>
      <c r="AQ84" s="113">
        <f t="shared" ref="AQ84:AQ86" si="8">AP84*1.12</f>
        <v>129607653.70560001</v>
      </c>
      <c r="AR84" s="119"/>
      <c r="AS84" s="119" t="s">
        <v>317</v>
      </c>
      <c r="AT84" s="120"/>
      <c r="AU84" s="110" t="s">
        <v>129</v>
      </c>
      <c r="AX84" s="122"/>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row>
    <row r="85" spans="1:225" s="96" customFormat="1" ht="13.15" customHeight="1" x14ac:dyDescent="0.25">
      <c r="A85" s="109" t="s">
        <v>345</v>
      </c>
      <c r="B85" s="115" t="s">
        <v>47</v>
      </c>
      <c r="C85" s="116" t="s">
        <v>136</v>
      </c>
      <c r="D85" s="116" t="s">
        <v>137</v>
      </c>
      <c r="E85" s="116" t="s">
        <v>137</v>
      </c>
      <c r="F85" s="116" t="s">
        <v>138</v>
      </c>
      <c r="G85" s="116" t="s">
        <v>63</v>
      </c>
      <c r="H85" s="116">
        <v>75</v>
      </c>
      <c r="I85" s="116" t="s">
        <v>49</v>
      </c>
      <c r="J85" s="116" t="s">
        <v>126</v>
      </c>
      <c r="K85" s="109"/>
      <c r="L85" s="109" t="s">
        <v>131</v>
      </c>
      <c r="M85" s="109" t="s">
        <v>128</v>
      </c>
      <c r="N85" s="113"/>
      <c r="O85" s="113"/>
      <c r="P85" s="113"/>
      <c r="Q85" s="117">
        <v>14847624</v>
      </c>
      <c r="R85" s="117">
        <v>17680957</v>
      </c>
      <c r="S85" s="117">
        <v>15080956</v>
      </c>
      <c r="T85" s="117">
        <v>9719051</v>
      </c>
      <c r="U85" s="117">
        <v>11189683.6</v>
      </c>
      <c r="V85" s="113"/>
      <c r="W85" s="111"/>
      <c r="X85" s="118"/>
      <c r="Y85" s="118"/>
      <c r="Z85" s="118"/>
      <c r="AA85" s="118"/>
      <c r="AB85" s="118"/>
      <c r="AC85" s="118"/>
      <c r="AD85" s="118"/>
      <c r="AE85" s="118"/>
      <c r="AF85" s="118"/>
      <c r="AG85" s="118"/>
      <c r="AH85" s="118"/>
      <c r="AI85" s="118"/>
      <c r="AJ85" s="118"/>
      <c r="AK85" s="118"/>
      <c r="AL85" s="118"/>
      <c r="AM85" s="118"/>
      <c r="AN85" s="118"/>
      <c r="AO85" s="118"/>
      <c r="AP85" s="113">
        <f t="shared" si="7"/>
        <v>68518271.599999994</v>
      </c>
      <c r="AQ85" s="113">
        <f t="shared" si="8"/>
        <v>76740464.192000002</v>
      </c>
      <c r="AR85" s="119"/>
      <c r="AS85" s="119" t="s">
        <v>317</v>
      </c>
      <c r="AT85" s="120"/>
      <c r="AU85" s="110" t="s">
        <v>129</v>
      </c>
      <c r="AX85" s="122"/>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row>
    <row r="86" spans="1:225" s="96" customFormat="1" ht="13.15" customHeight="1" x14ac:dyDescent="0.2">
      <c r="A86" s="109" t="s">
        <v>346</v>
      </c>
      <c r="B86" s="115" t="s">
        <v>47</v>
      </c>
      <c r="C86" s="112" t="s">
        <v>140</v>
      </c>
      <c r="D86" s="112" t="s">
        <v>141</v>
      </c>
      <c r="E86" s="112" t="s">
        <v>141</v>
      </c>
      <c r="F86" s="116" t="s">
        <v>139</v>
      </c>
      <c r="G86" s="116" t="s">
        <v>63</v>
      </c>
      <c r="H86" s="116">
        <v>90</v>
      </c>
      <c r="I86" s="116" t="s">
        <v>49</v>
      </c>
      <c r="J86" s="116" t="s">
        <v>126</v>
      </c>
      <c r="K86" s="109"/>
      <c r="L86" s="109" t="s">
        <v>131</v>
      </c>
      <c r="M86" s="109" t="s">
        <v>128</v>
      </c>
      <c r="N86" s="113"/>
      <c r="O86" s="113"/>
      <c r="P86" s="113"/>
      <c r="Q86" s="117">
        <v>8574520.4000000004</v>
      </c>
      <c r="R86" s="117">
        <v>9075375.5999999996</v>
      </c>
      <c r="S86" s="117">
        <v>8173088.7999999998</v>
      </c>
      <c r="T86" s="117">
        <v>8246802.7999999998</v>
      </c>
      <c r="U86" s="117">
        <v>7050091.54</v>
      </c>
      <c r="V86" s="113"/>
      <c r="W86" s="111"/>
      <c r="X86" s="118"/>
      <c r="Y86" s="118"/>
      <c r="Z86" s="118"/>
      <c r="AA86" s="118"/>
      <c r="AB86" s="118"/>
      <c r="AC86" s="118"/>
      <c r="AD86" s="118"/>
      <c r="AE86" s="118"/>
      <c r="AF86" s="118"/>
      <c r="AG86" s="118"/>
      <c r="AH86" s="118"/>
      <c r="AI86" s="118"/>
      <c r="AJ86" s="118"/>
      <c r="AK86" s="118"/>
      <c r="AL86" s="118"/>
      <c r="AM86" s="118"/>
      <c r="AN86" s="118"/>
      <c r="AO86" s="118"/>
      <c r="AP86" s="113">
        <f t="shared" si="7"/>
        <v>41119879.140000001</v>
      </c>
      <c r="AQ86" s="113">
        <f t="shared" si="8"/>
        <v>46054264.636800006</v>
      </c>
      <c r="AR86" s="119"/>
      <c r="AS86" s="119" t="s">
        <v>317</v>
      </c>
      <c r="AT86" s="120"/>
      <c r="AU86" s="110" t="s">
        <v>129</v>
      </c>
      <c r="AX86" s="122"/>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c r="HD86" s="97"/>
      <c r="HE86" s="97"/>
      <c r="HF86" s="97"/>
      <c r="HG86" s="97"/>
      <c r="HH86" s="97"/>
      <c r="HI86" s="97"/>
      <c r="HJ86" s="97"/>
      <c r="HK86" s="97"/>
      <c r="HL86" s="97"/>
      <c r="HM86" s="97"/>
      <c r="HN86" s="97"/>
      <c r="HO86" s="97"/>
      <c r="HP86" s="97"/>
      <c r="HQ86" s="97"/>
    </row>
    <row r="87" spans="1:225" s="96" customFormat="1" x14ac:dyDescent="0.2">
      <c r="A87" s="112" t="s">
        <v>496</v>
      </c>
      <c r="B87" s="112" t="s">
        <v>47</v>
      </c>
      <c r="C87" s="112" t="s">
        <v>464</v>
      </c>
      <c r="D87" s="112" t="s">
        <v>465</v>
      </c>
      <c r="E87" s="112" t="s">
        <v>465</v>
      </c>
      <c r="F87" s="112" t="s">
        <v>466</v>
      </c>
      <c r="G87" s="112" t="s">
        <v>48</v>
      </c>
      <c r="H87" s="112">
        <v>100</v>
      </c>
      <c r="I87" s="112" t="s">
        <v>467</v>
      </c>
      <c r="J87" s="112" t="s">
        <v>126</v>
      </c>
      <c r="K87" s="112"/>
      <c r="L87" s="112" t="s">
        <v>468</v>
      </c>
      <c r="M87" s="109" t="s">
        <v>128</v>
      </c>
      <c r="N87" s="111"/>
      <c r="O87" s="111"/>
      <c r="P87" s="111"/>
      <c r="Q87" s="111"/>
      <c r="R87" s="111">
        <v>49000000</v>
      </c>
      <c r="S87" s="111">
        <v>58000000</v>
      </c>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3">
        <f>SUM(N87:V87)</f>
        <v>107000000</v>
      </c>
      <c r="AQ87" s="113">
        <f t="shared" ref="AQ87" si="9">AP87*1.12</f>
        <v>119840000.00000001</v>
      </c>
      <c r="AR87" s="112"/>
      <c r="AS87" s="112">
        <v>2016</v>
      </c>
      <c r="AT87" s="112"/>
      <c r="AU87" s="109" t="s">
        <v>129</v>
      </c>
      <c r="AW87" s="121"/>
    </row>
    <row r="88" spans="1:225" ht="13.15" customHeight="1" x14ac:dyDescent="0.2">
      <c r="A88" s="155" t="s">
        <v>337</v>
      </c>
      <c r="B88" s="112"/>
      <c r="C88" s="116"/>
      <c r="D88" s="116"/>
      <c r="E88" s="116"/>
      <c r="F88" s="116"/>
      <c r="G88" s="116"/>
      <c r="H88" s="116"/>
      <c r="I88" s="109"/>
      <c r="J88" s="116"/>
      <c r="K88" s="116"/>
      <c r="L88" s="116"/>
      <c r="M88" s="109"/>
      <c r="N88" s="113"/>
      <c r="O88" s="161"/>
      <c r="P88" s="161"/>
      <c r="Q88" s="156"/>
      <c r="R88" s="156"/>
      <c r="S88" s="156"/>
      <c r="T88" s="156"/>
      <c r="U88" s="156"/>
      <c r="V88" s="123"/>
      <c r="W88" s="123"/>
      <c r="X88" s="123"/>
      <c r="Y88" s="123"/>
      <c r="Z88" s="123"/>
      <c r="AA88" s="123"/>
      <c r="AB88" s="123"/>
      <c r="AC88" s="123"/>
      <c r="AD88" s="123"/>
      <c r="AE88" s="123"/>
      <c r="AF88" s="123"/>
      <c r="AG88" s="123"/>
      <c r="AH88" s="123"/>
      <c r="AI88" s="123"/>
      <c r="AJ88" s="123"/>
      <c r="AK88" s="123"/>
      <c r="AL88" s="123"/>
      <c r="AM88" s="123"/>
      <c r="AN88" s="123"/>
      <c r="AO88" s="123"/>
      <c r="AP88" s="148">
        <f>SUM(AP83:AP87)</f>
        <v>506865758.49000001</v>
      </c>
      <c r="AQ88" s="167">
        <f>SUM(AQ83:AQ87)</f>
        <v>567689649.50880003</v>
      </c>
      <c r="AR88" s="162"/>
      <c r="AS88" s="163"/>
      <c r="AT88" s="110"/>
      <c r="AU88" s="110" t="s">
        <v>129</v>
      </c>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c r="GZ88" s="114"/>
      <c r="HA88" s="114"/>
      <c r="HB88" s="114"/>
      <c r="HC88" s="114"/>
      <c r="HD88" s="114"/>
      <c r="HE88" s="114"/>
      <c r="HF88" s="114"/>
      <c r="HG88" s="114"/>
      <c r="HH88" s="114"/>
      <c r="HI88" s="114"/>
      <c r="HJ88" s="114"/>
      <c r="HK88" s="114"/>
      <c r="HL88" s="114"/>
      <c r="HM88" s="114"/>
      <c r="HN88" s="114"/>
      <c r="HO88" s="114"/>
      <c r="HP88" s="114"/>
      <c r="HQ88" s="114"/>
    </row>
    <row r="89" spans="1:225" ht="13.15" customHeight="1" x14ac:dyDescent="0.2">
      <c r="A89" s="155" t="s">
        <v>268</v>
      </c>
      <c r="B89" s="112"/>
      <c r="C89" s="116"/>
      <c r="D89" s="116"/>
      <c r="E89" s="116"/>
      <c r="F89" s="116"/>
      <c r="G89" s="116"/>
      <c r="H89" s="116"/>
      <c r="I89" s="109"/>
      <c r="J89" s="116"/>
      <c r="K89" s="116"/>
      <c r="L89" s="116"/>
      <c r="M89" s="109"/>
      <c r="N89" s="113"/>
      <c r="O89" s="161"/>
      <c r="P89" s="161"/>
      <c r="Q89" s="156"/>
      <c r="R89" s="156"/>
      <c r="S89" s="156"/>
      <c r="T89" s="156"/>
      <c r="U89" s="156"/>
      <c r="V89" s="156"/>
      <c r="W89" s="123"/>
      <c r="X89" s="123"/>
      <c r="Y89" s="123"/>
      <c r="Z89" s="123"/>
      <c r="AA89" s="123"/>
      <c r="AB89" s="123"/>
      <c r="AC89" s="123"/>
      <c r="AD89" s="123"/>
      <c r="AE89" s="123"/>
      <c r="AF89" s="123"/>
      <c r="AG89" s="123"/>
      <c r="AH89" s="123"/>
      <c r="AI89" s="123"/>
      <c r="AJ89" s="123"/>
      <c r="AK89" s="123"/>
      <c r="AL89" s="123"/>
      <c r="AM89" s="123"/>
      <c r="AN89" s="123"/>
      <c r="AO89" s="123"/>
      <c r="AP89" s="154"/>
      <c r="AQ89" s="154"/>
      <c r="AR89" s="162"/>
      <c r="AS89" s="163"/>
      <c r="AT89" s="110"/>
      <c r="AU89" s="110" t="s">
        <v>142</v>
      </c>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4"/>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c r="GZ89" s="114"/>
      <c r="HA89" s="114"/>
      <c r="HB89" s="114"/>
      <c r="HC89" s="114"/>
      <c r="HD89" s="114"/>
      <c r="HE89" s="114"/>
      <c r="HF89" s="114"/>
      <c r="HG89" s="114"/>
      <c r="HH89" s="114"/>
      <c r="HI89" s="114"/>
      <c r="HJ89" s="114"/>
      <c r="HK89" s="114"/>
      <c r="HL89" s="114"/>
      <c r="HM89" s="114"/>
      <c r="HN89" s="114"/>
      <c r="HO89" s="114"/>
      <c r="HP89" s="114"/>
      <c r="HQ89" s="114"/>
    </row>
    <row r="90" spans="1:225" x14ac:dyDescent="0.2">
      <c r="A90" s="155" t="s">
        <v>273</v>
      </c>
      <c r="B90" s="112"/>
      <c r="C90" s="116"/>
      <c r="D90" s="116"/>
      <c r="E90" s="116"/>
      <c r="F90" s="116"/>
      <c r="G90" s="116"/>
      <c r="H90" s="116"/>
      <c r="I90" s="109"/>
      <c r="J90" s="116"/>
      <c r="K90" s="116"/>
      <c r="L90" s="116"/>
      <c r="M90" s="109"/>
      <c r="N90" s="113"/>
      <c r="O90" s="161"/>
      <c r="P90" s="161"/>
      <c r="Q90" s="156"/>
      <c r="R90" s="118"/>
      <c r="S90" s="118"/>
      <c r="T90" s="161"/>
      <c r="U90" s="161"/>
      <c r="V90" s="123"/>
      <c r="W90" s="123"/>
      <c r="X90" s="123"/>
      <c r="Y90" s="123"/>
      <c r="Z90" s="123"/>
      <c r="AA90" s="123"/>
      <c r="AB90" s="123"/>
      <c r="AC90" s="123"/>
      <c r="AD90" s="123"/>
      <c r="AE90" s="123"/>
      <c r="AF90" s="123"/>
      <c r="AG90" s="123"/>
      <c r="AH90" s="123"/>
      <c r="AI90" s="123"/>
      <c r="AJ90" s="123"/>
      <c r="AK90" s="123"/>
      <c r="AL90" s="123"/>
      <c r="AM90" s="123"/>
      <c r="AN90" s="123"/>
      <c r="AO90" s="123"/>
      <c r="AP90" s="154"/>
      <c r="AQ90" s="154"/>
      <c r="AR90" s="162"/>
      <c r="AS90" s="163"/>
      <c r="AT90" s="110"/>
      <c r="AU90" s="110" t="s">
        <v>142</v>
      </c>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row>
    <row r="91" spans="1:225" ht="13.15" customHeight="1" x14ac:dyDescent="0.2">
      <c r="A91" s="155" t="s">
        <v>338</v>
      </c>
      <c r="B91" s="112"/>
      <c r="C91" s="116"/>
      <c r="D91" s="116"/>
      <c r="E91" s="116"/>
      <c r="F91" s="116"/>
      <c r="G91" s="116"/>
      <c r="H91" s="116"/>
      <c r="I91" s="109"/>
      <c r="J91" s="116"/>
      <c r="K91" s="116"/>
      <c r="L91" s="116"/>
      <c r="M91" s="109"/>
      <c r="N91" s="113"/>
      <c r="O91" s="161"/>
      <c r="P91" s="161"/>
      <c r="Q91" s="156"/>
      <c r="R91" s="118"/>
      <c r="S91" s="118"/>
      <c r="T91" s="161"/>
      <c r="U91" s="161"/>
      <c r="V91" s="123"/>
      <c r="W91" s="123"/>
      <c r="X91" s="110"/>
      <c r="Y91" s="110"/>
      <c r="Z91" s="110"/>
      <c r="AA91" s="110"/>
      <c r="AB91" s="110"/>
      <c r="AC91" s="110"/>
      <c r="AD91" s="123"/>
      <c r="AE91" s="123"/>
      <c r="AF91" s="123"/>
      <c r="AG91" s="123"/>
      <c r="AH91" s="123"/>
      <c r="AI91" s="123"/>
      <c r="AJ91" s="123"/>
      <c r="AK91" s="123"/>
      <c r="AL91" s="123"/>
      <c r="AM91" s="123"/>
      <c r="AN91" s="123"/>
      <c r="AO91" s="123"/>
      <c r="AP91" s="164">
        <v>0</v>
      </c>
      <c r="AQ91" s="164">
        <v>0</v>
      </c>
      <c r="AR91" s="123"/>
      <c r="AS91" s="123"/>
      <c r="AT91" s="123"/>
      <c r="AU91" s="123"/>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4"/>
      <c r="EC91" s="114"/>
      <c r="ED91" s="114"/>
      <c r="EE91" s="114"/>
      <c r="EF91" s="114"/>
      <c r="EG91" s="114"/>
      <c r="EH91" s="114"/>
      <c r="EI91" s="114"/>
      <c r="EJ91" s="114"/>
      <c r="EK91" s="114"/>
      <c r="EL91" s="114"/>
      <c r="EM91" s="114"/>
      <c r="EN91" s="114"/>
      <c r="EO91" s="114"/>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114"/>
      <c r="FN91" s="114"/>
      <c r="FO91" s="114"/>
      <c r="FP91" s="114"/>
      <c r="FQ91" s="114"/>
      <c r="FR91" s="114"/>
      <c r="FS91" s="114"/>
      <c r="FT91" s="114"/>
      <c r="FU91" s="114"/>
      <c r="FV91" s="114"/>
      <c r="FW91" s="114"/>
      <c r="FX91" s="114"/>
      <c r="FY91" s="114"/>
      <c r="FZ91" s="114"/>
      <c r="GA91" s="114"/>
      <c r="GB91" s="114"/>
      <c r="GC91" s="114"/>
      <c r="GD91" s="114"/>
      <c r="GE91" s="114"/>
      <c r="GF91" s="114"/>
      <c r="GG91" s="114"/>
      <c r="GH91" s="114"/>
      <c r="GI91" s="114"/>
      <c r="GJ91" s="114"/>
      <c r="GK91" s="114"/>
      <c r="GL91" s="114"/>
      <c r="GM91" s="114"/>
      <c r="GN91" s="114"/>
      <c r="GO91" s="114"/>
      <c r="GP91" s="114"/>
      <c r="GQ91" s="114"/>
      <c r="GR91" s="114"/>
      <c r="GS91" s="114"/>
      <c r="GT91" s="114"/>
      <c r="GU91" s="114"/>
      <c r="GV91" s="114"/>
      <c r="GW91" s="114"/>
      <c r="GX91" s="114"/>
      <c r="GY91" s="114"/>
      <c r="GZ91" s="114"/>
      <c r="HA91" s="114"/>
      <c r="HB91" s="114"/>
      <c r="HC91" s="114"/>
      <c r="HD91" s="114"/>
      <c r="HE91" s="114"/>
      <c r="HF91" s="114"/>
      <c r="HG91" s="114"/>
      <c r="HH91" s="114"/>
      <c r="HI91" s="114"/>
      <c r="HJ91" s="114"/>
      <c r="HK91" s="114"/>
      <c r="HL91" s="114"/>
      <c r="HM91" s="114"/>
      <c r="HN91" s="114"/>
      <c r="HO91" s="114"/>
      <c r="HP91" s="114"/>
      <c r="HQ91" s="114"/>
    </row>
    <row r="92" spans="1:225" ht="12.75" customHeight="1" x14ac:dyDescent="0.2">
      <c r="A92" s="155" t="s">
        <v>334</v>
      </c>
      <c r="B92" s="112"/>
      <c r="C92" s="116"/>
      <c r="D92" s="116"/>
      <c r="E92" s="116"/>
      <c r="F92" s="116"/>
      <c r="G92" s="116"/>
      <c r="H92" s="116"/>
      <c r="I92" s="109"/>
      <c r="J92" s="116"/>
      <c r="K92" s="116"/>
      <c r="L92" s="116"/>
      <c r="M92" s="109"/>
      <c r="N92" s="113"/>
      <c r="O92" s="161"/>
      <c r="P92" s="161"/>
      <c r="Q92" s="156"/>
      <c r="R92" s="118"/>
      <c r="S92" s="118"/>
      <c r="T92" s="161"/>
      <c r="U92" s="161"/>
      <c r="V92" s="123"/>
      <c r="W92" s="123"/>
      <c r="X92" s="110"/>
      <c r="Y92" s="110"/>
      <c r="Z92" s="110"/>
      <c r="AA92" s="110"/>
      <c r="AB92" s="110"/>
      <c r="AC92" s="110"/>
      <c r="AD92" s="123"/>
      <c r="AE92" s="123"/>
      <c r="AF92" s="123"/>
      <c r="AG92" s="123"/>
      <c r="AH92" s="123"/>
      <c r="AI92" s="123"/>
      <c r="AJ92" s="123"/>
      <c r="AK92" s="123"/>
      <c r="AL92" s="123"/>
      <c r="AM92" s="123"/>
      <c r="AN92" s="123"/>
      <c r="AO92" s="123"/>
      <c r="AP92" s="123"/>
      <c r="AQ92" s="123"/>
      <c r="AR92" s="123"/>
      <c r="AS92" s="123"/>
      <c r="AT92" s="123"/>
      <c r="AU92" s="123"/>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4"/>
      <c r="FE92" s="114"/>
      <c r="FF92" s="114"/>
      <c r="FG92" s="114"/>
      <c r="FH92" s="114"/>
      <c r="FI92" s="114"/>
      <c r="FJ92" s="114"/>
      <c r="FK92" s="114"/>
      <c r="FL92" s="114"/>
      <c r="FM92" s="114"/>
      <c r="FN92" s="114"/>
      <c r="FO92" s="114"/>
      <c r="FP92" s="114"/>
      <c r="FQ92" s="114"/>
      <c r="FR92" s="114"/>
      <c r="FS92" s="114"/>
      <c r="FT92" s="114"/>
      <c r="FU92" s="114"/>
      <c r="FV92" s="114"/>
      <c r="FW92" s="114"/>
      <c r="FX92" s="114"/>
      <c r="FY92" s="114"/>
      <c r="FZ92" s="114"/>
      <c r="GA92" s="114"/>
      <c r="GB92" s="114"/>
      <c r="GC92" s="114"/>
      <c r="GD92" s="114"/>
      <c r="GE92" s="114"/>
      <c r="GF92" s="114"/>
      <c r="GG92" s="114"/>
      <c r="GH92" s="114"/>
      <c r="GI92" s="114"/>
      <c r="GJ92" s="114"/>
      <c r="GK92" s="114"/>
      <c r="GL92" s="114"/>
      <c r="GM92" s="114"/>
      <c r="GN92" s="114"/>
      <c r="GO92" s="114"/>
      <c r="GP92" s="114"/>
      <c r="GQ92" s="114"/>
      <c r="GR92" s="114"/>
      <c r="GS92" s="114"/>
      <c r="GT92" s="114"/>
      <c r="GU92" s="114"/>
      <c r="GV92" s="114"/>
      <c r="GW92" s="114"/>
      <c r="GX92" s="114"/>
      <c r="GY92" s="114"/>
      <c r="GZ92" s="114"/>
      <c r="HA92" s="114"/>
      <c r="HB92" s="114"/>
      <c r="HC92" s="114"/>
      <c r="HD92" s="114"/>
      <c r="HE92" s="114"/>
      <c r="HF92" s="114"/>
      <c r="HG92" s="114"/>
      <c r="HH92" s="114"/>
      <c r="HI92" s="114"/>
      <c r="HJ92" s="114"/>
      <c r="HK92" s="114"/>
      <c r="HL92" s="114"/>
      <c r="HM92" s="114"/>
      <c r="HN92" s="114"/>
      <c r="HO92" s="114"/>
      <c r="HP92" s="114"/>
      <c r="HQ92" s="114"/>
    </row>
    <row r="93" spans="1:225" ht="13.15" customHeight="1" x14ac:dyDescent="0.2">
      <c r="A93" s="155" t="s">
        <v>339</v>
      </c>
      <c r="B93" s="112"/>
      <c r="C93" s="116"/>
      <c r="D93" s="116"/>
      <c r="E93" s="116"/>
      <c r="F93" s="116"/>
      <c r="G93" s="116"/>
      <c r="H93" s="116"/>
      <c r="I93" s="109"/>
      <c r="J93" s="116"/>
      <c r="K93" s="116"/>
      <c r="L93" s="116"/>
      <c r="M93" s="109"/>
      <c r="N93" s="113"/>
      <c r="O93" s="161"/>
      <c r="P93" s="161"/>
      <c r="Q93" s="156"/>
      <c r="R93" s="118"/>
      <c r="S93" s="118"/>
      <c r="T93" s="161"/>
      <c r="U93" s="161"/>
      <c r="V93" s="123"/>
      <c r="W93" s="123"/>
      <c r="X93" s="123"/>
      <c r="Y93" s="123"/>
      <c r="Z93" s="123"/>
      <c r="AA93" s="123"/>
      <c r="AB93" s="123"/>
      <c r="AC93" s="123"/>
      <c r="AD93" s="123"/>
      <c r="AE93" s="123"/>
      <c r="AF93" s="123"/>
      <c r="AG93" s="123"/>
      <c r="AH93" s="123"/>
      <c r="AI93" s="123"/>
      <c r="AJ93" s="123"/>
      <c r="AK93" s="123"/>
      <c r="AL93" s="123"/>
      <c r="AM93" s="123"/>
      <c r="AN93" s="123"/>
      <c r="AO93" s="123"/>
      <c r="AP93" s="154">
        <v>0</v>
      </c>
      <c r="AQ93" s="154">
        <v>0</v>
      </c>
      <c r="AR93" s="162"/>
      <c r="AS93" s="163"/>
      <c r="AT93" s="110"/>
      <c r="AU93" s="110" t="s">
        <v>142</v>
      </c>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c r="DL93" s="114"/>
      <c r="DM93" s="114"/>
      <c r="DN93" s="114"/>
      <c r="DO93" s="114"/>
      <c r="DP93" s="114"/>
      <c r="DQ93" s="114"/>
      <c r="DR93" s="114"/>
      <c r="DS93" s="114"/>
      <c r="DT93" s="114"/>
      <c r="DU93" s="114"/>
      <c r="DV93" s="114"/>
      <c r="DW93" s="114"/>
      <c r="DX93" s="114"/>
      <c r="DY93" s="114"/>
      <c r="DZ93" s="114"/>
      <c r="EA93" s="114"/>
      <c r="EB93" s="114"/>
      <c r="EC93" s="114"/>
      <c r="ED93" s="114"/>
      <c r="EE93" s="114"/>
      <c r="EF93" s="114"/>
      <c r="EG93" s="114"/>
      <c r="EH93" s="114"/>
      <c r="EI93" s="114"/>
      <c r="EJ93" s="114"/>
      <c r="EK93" s="114"/>
      <c r="EL93" s="114"/>
      <c r="EM93" s="114"/>
      <c r="EN93" s="114"/>
      <c r="EO93" s="114"/>
      <c r="EP93" s="114"/>
      <c r="EQ93" s="114"/>
      <c r="ER93" s="114"/>
      <c r="ES93" s="114"/>
      <c r="ET93" s="114"/>
      <c r="EU93" s="114"/>
      <c r="EV93" s="114"/>
      <c r="EW93" s="114"/>
      <c r="EX93" s="114"/>
      <c r="EY93" s="114"/>
      <c r="EZ93" s="114"/>
      <c r="FA93" s="114"/>
      <c r="FB93" s="114"/>
      <c r="FC93" s="114"/>
      <c r="FD93" s="114"/>
      <c r="FE93" s="114"/>
      <c r="FF93" s="114"/>
      <c r="FG93" s="114"/>
      <c r="FH93" s="114"/>
      <c r="FI93" s="114"/>
      <c r="FJ93" s="114"/>
      <c r="FK93" s="114"/>
      <c r="FL93" s="114"/>
      <c r="FM93" s="114"/>
      <c r="FN93" s="114"/>
      <c r="FO93" s="114"/>
      <c r="FP93" s="114"/>
      <c r="FQ93" s="114"/>
      <c r="FR93" s="114"/>
      <c r="FS93" s="114"/>
      <c r="FT93" s="114"/>
      <c r="FU93" s="114"/>
      <c r="FV93" s="114"/>
      <c r="FW93" s="114"/>
      <c r="FX93" s="114"/>
      <c r="FY93" s="114"/>
      <c r="FZ93" s="114"/>
      <c r="GA93" s="114"/>
      <c r="GB93" s="114"/>
      <c r="GC93" s="114"/>
      <c r="GD93" s="114"/>
      <c r="GE93" s="114"/>
      <c r="GF93" s="114"/>
      <c r="GG93" s="114"/>
      <c r="GH93" s="114"/>
      <c r="GI93" s="114"/>
      <c r="GJ93" s="114"/>
      <c r="GK93" s="114"/>
      <c r="GL93" s="114"/>
      <c r="GM93" s="114"/>
      <c r="GN93" s="114"/>
      <c r="GO93" s="114"/>
      <c r="GP93" s="114"/>
      <c r="GQ93" s="114"/>
      <c r="GR93" s="114"/>
      <c r="GS93" s="114"/>
      <c r="GT93" s="114"/>
      <c r="GU93" s="114"/>
      <c r="GV93" s="114"/>
      <c r="GW93" s="114"/>
      <c r="GX93" s="114"/>
      <c r="GY93" s="114"/>
      <c r="GZ93" s="114"/>
      <c r="HA93" s="114"/>
      <c r="HB93" s="114"/>
      <c r="HC93" s="114"/>
      <c r="HD93" s="114"/>
      <c r="HE93" s="114"/>
      <c r="HF93" s="114"/>
      <c r="HG93" s="114"/>
      <c r="HH93" s="114"/>
      <c r="HI93" s="114"/>
      <c r="HJ93" s="114"/>
      <c r="HK93" s="114"/>
      <c r="HL93" s="114"/>
      <c r="HM93" s="114"/>
      <c r="HN93" s="114"/>
      <c r="HO93" s="114"/>
      <c r="HP93" s="114"/>
      <c r="HQ93" s="114"/>
    </row>
    <row r="94" spans="1:225" ht="13.15" customHeight="1" x14ac:dyDescent="0.2">
      <c r="A94" s="125"/>
      <c r="B94" s="126"/>
      <c r="C94" s="127"/>
      <c r="D94" s="127"/>
      <c r="E94" s="127"/>
      <c r="F94" s="127"/>
      <c r="G94" s="127"/>
      <c r="H94" s="127"/>
      <c r="I94" s="100"/>
      <c r="J94" s="127"/>
      <c r="K94" s="127"/>
      <c r="L94" s="127"/>
      <c r="M94" s="100"/>
      <c r="N94" s="128"/>
      <c r="O94" s="129"/>
      <c r="P94" s="129"/>
      <c r="Q94" s="130"/>
      <c r="R94" s="131"/>
      <c r="S94" s="131"/>
      <c r="T94" s="129"/>
      <c r="U94" s="129"/>
      <c r="V94" s="132"/>
      <c r="W94" s="132"/>
      <c r="X94" s="132"/>
      <c r="Y94" s="132"/>
      <c r="Z94" s="132"/>
      <c r="AA94" s="132"/>
      <c r="AB94" s="132"/>
      <c r="AC94" s="132"/>
      <c r="AD94" s="132"/>
      <c r="AE94" s="132"/>
      <c r="AF94" s="132"/>
      <c r="AG94" s="132"/>
      <c r="AH94" s="132"/>
      <c r="AI94" s="132"/>
      <c r="AJ94" s="132"/>
      <c r="AK94" s="132"/>
      <c r="AL94" s="132"/>
      <c r="AM94" s="132"/>
      <c r="AN94" s="132"/>
      <c r="AO94" s="132"/>
      <c r="AP94" s="133"/>
      <c r="AQ94" s="133"/>
      <c r="AR94" s="134"/>
      <c r="AS94" s="135"/>
      <c r="AT94" s="12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c r="EH94" s="114"/>
      <c r="EI94" s="114"/>
      <c r="EJ94" s="114"/>
      <c r="EK94" s="114"/>
      <c r="EL94" s="114"/>
      <c r="EM94" s="114"/>
      <c r="EN94" s="114"/>
      <c r="EO94" s="114"/>
      <c r="EP94" s="114"/>
      <c r="EQ94" s="114"/>
      <c r="ER94" s="114"/>
      <c r="ES94" s="114"/>
      <c r="ET94" s="114"/>
      <c r="EU94" s="114"/>
      <c r="EV94" s="114"/>
      <c r="EW94" s="114"/>
      <c r="EX94" s="114"/>
      <c r="EY94" s="114"/>
      <c r="EZ94" s="114"/>
      <c r="FA94" s="114"/>
      <c r="FB94" s="114"/>
      <c r="FC94" s="114"/>
      <c r="FD94" s="114"/>
      <c r="FE94" s="114"/>
      <c r="FF94" s="114"/>
      <c r="FG94" s="114"/>
      <c r="FH94" s="114"/>
      <c r="FI94" s="114"/>
      <c r="FJ94" s="114"/>
      <c r="FK94" s="114"/>
      <c r="FL94" s="114"/>
      <c r="FM94" s="114"/>
      <c r="FN94" s="114"/>
      <c r="FO94" s="114"/>
      <c r="FP94" s="114"/>
      <c r="FQ94" s="114"/>
      <c r="FR94" s="114"/>
      <c r="FS94" s="114"/>
      <c r="FT94" s="114"/>
      <c r="FU94" s="114"/>
      <c r="FV94" s="114"/>
      <c r="FW94" s="114"/>
      <c r="FX94" s="114"/>
      <c r="FY94" s="114"/>
      <c r="FZ94" s="114"/>
      <c r="GA94" s="114"/>
      <c r="GB94" s="114"/>
      <c r="GC94" s="114"/>
      <c r="GD94" s="114"/>
      <c r="GE94" s="114"/>
      <c r="GF94" s="114"/>
      <c r="GG94" s="114"/>
      <c r="GH94" s="114"/>
      <c r="GI94" s="114"/>
      <c r="GJ94" s="114"/>
      <c r="GK94" s="114"/>
      <c r="GL94" s="114"/>
      <c r="GM94" s="114"/>
      <c r="GN94" s="114"/>
      <c r="GO94" s="114"/>
      <c r="GP94" s="114"/>
      <c r="GQ94" s="114"/>
      <c r="GR94" s="114"/>
      <c r="GS94" s="114"/>
      <c r="GT94" s="114"/>
      <c r="GU94" s="114"/>
      <c r="GV94" s="114"/>
      <c r="GW94" s="114"/>
      <c r="GX94" s="114"/>
      <c r="GY94" s="114"/>
      <c r="GZ94" s="114"/>
      <c r="HA94" s="114"/>
      <c r="HB94" s="114"/>
      <c r="HC94" s="114"/>
      <c r="HD94" s="114"/>
      <c r="HE94" s="114"/>
      <c r="HF94" s="114"/>
      <c r="HG94" s="114"/>
      <c r="HH94" s="114"/>
      <c r="HI94" s="114"/>
      <c r="HJ94" s="114"/>
      <c r="HK94" s="114"/>
      <c r="HL94" s="114"/>
      <c r="HM94" s="114"/>
      <c r="HN94" s="114"/>
      <c r="HO94" s="114"/>
      <c r="HP94" s="114"/>
      <c r="HQ94" s="114"/>
    </row>
    <row r="97" spans="1:225" ht="13.15" customHeight="1" x14ac:dyDescent="0.2">
      <c r="A97" s="125"/>
      <c r="B97" s="126"/>
      <c r="C97" s="127"/>
      <c r="D97" s="127"/>
      <c r="E97" s="127"/>
      <c r="F97" s="127"/>
      <c r="G97" s="127"/>
      <c r="H97" s="127"/>
      <c r="I97" s="100"/>
      <c r="J97" s="127"/>
      <c r="K97" s="127"/>
      <c r="L97" s="127"/>
      <c r="M97" s="100"/>
      <c r="N97" s="128"/>
      <c r="O97" s="129"/>
      <c r="P97" s="129"/>
      <c r="Q97" s="130"/>
      <c r="R97" s="131"/>
      <c r="S97" s="131"/>
      <c r="T97" s="129"/>
      <c r="U97" s="129"/>
      <c r="V97" s="132"/>
      <c r="W97" s="132"/>
      <c r="X97" s="132"/>
      <c r="Y97" s="132"/>
      <c r="Z97" s="132"/>
      <c r="AA97" s="132"/>
      <c r="AB97" s="132"/>
      <c r="AC97" s="132"/>
      <c r="AD97" s="132"/>
      <c r="AE97" s="132"/>
      <c r="AF97" s="132"/>
      <c r="AG97" s="132"/>
      <c r="AH97" s="132"/>
      <c r="AI97" s="132"/>
      <c r="AJ97" s="132"/>
      <c r="AK97" s="132"/>
      <c r="AL97" s="132"/>
      <c r="AM97" s="132"/>
      <c r="AN97" s="132"/>
      <c r="AO97" s="132"/>
      <c r="AP97" s="133"/>
      <c r="AQ97" s="133"/>
      <c r="AR97" s="134"/>
      <c r="AS97" s="135"/>
      <c r="AT97" s="12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c r="CW97" s="114"/>
      <c r="CX97" s="114"/>
      <c r="CY97" s="114"/>
      <c r="CZ97" s="114"/>
      <c r="DA97" s="114"/>
      <c r="DB97" s="114"/>
      <c r="DC97" s="114"/>
      <c r="DD97" s="114"/>
      <c r="DE97" s="114"/>
      <c r="DF97" s="114"/>
      <c r="DG97" s="114"/>
      <c r="DH97" s="114"/>
      <c r="DI97" s="114"/>
      <c r="DJ97" s="114"/>
      <c r="DK97" s="114"/>
      <c r="DL97" s="114"/>
      <c r="DM97" s="114"/>
      <c r="DN97" s="114"/>
      <c r="DO97" s="114"/>
      <c r="DP97" s="114"/>
      <c r="DQ97" s="114"/>
      <c r="DR97" s="114"/>
      <c r="DS97" s="114"/>
      <c r="DT97" s="114"/>
      <c r="DU97" s="114"/>
      <c r="DV97" s="114"/>
      <c r="DW97" s="114"/>
      <c r="DX97" s="114"/>
      <c r="DY97" s="114"/>
      <c r="DZ97" s="114"/>
      <c r="EA97" s="114"/>
      <c r="EB97" s="114"/>
      <c r="EC97" s="114"/>
      <c r="ED97" s="114"/>
      <c r="EE97" s="114"/>
      <c r="EF97" s="114"/>
      <c r="EG97" s="114"/>
      <c r="EH97" s="114"/>
      <c r="EI97" s="114"/>
      <c r="EJ97" s="114"/>
      <c r="EK97" s="114"/>
      <c r="EL97" s="114"/>
      <c r="EM97" s="114"/>
      <c r="EN97" s="114"/>
      <c r="EO97" s="114"/>
      <c r="EP97" s="114"/>
      <c r="EQ97" s="114"/>
      <c r="ER97" s="114"/>
      <c r="ES97" s="114"/>
      <c r="ET97" s="114"/>
      <c r="EU97" s="114"/>
      <c r="EV97" s="114"/>
      <c r="EW97" s="114"/>
      <c r="EX97" s="114"/>
      <c r="EY97" s="114"/>
      <c r="EZ97" s="114"/>
      <c r="FA97" s="114"/>
      <c r="FB97" s="114"/>
      <c r="FC97" s="114"/>
      <c r="FD97" s="114"/>
      <c r="FE97" s="114"/>
      <c r="FF97" s="114"/>
      <c r="FG97" s="114"/>
      <c r="FH97" s="114"/>
      <c r="FI97" s="114"/>
      <c r="FJ97" s="114"/>
      <c r="FK97" s="114"/>
      <c r="FL97" s="114"/>
      <c r="FM97" s="114"/>
      <c r="FN97" s="114"/>
      <c r="FO97" s="114"/>
      <c r="FP97" s="114"/>
      <c r="FQ97" s="114"/>
      <c r="FR97" s="114"/>
      <c r="FS97" s="114"/>
      <c r="FT97" s="114"/>
      <c r="FU97" s="114"/>
      <c r="FV97" s="114"/>
      <c r="FW97" s="114"/>
      <c r="FX97" s="114"/>
      <c r="FY97" s="114"/>
      <c r="FZ97" s="114"/>
      <c r="GA97" s="114"/>
      <c r="GB97" s="114"/>
      <c r="GC97" s="114"/>
      <c r="GD97" s="114"/>
      <c r="GE97" s="114"/>
      <c r="GF97" s="114"/>
      <c r="GG97" s="114"/>
      <c r="GH97" s="114"/>
      <c r="GI97" s="114"/>
      <c r="GJ97" s="114"/>
      <c r="GK97" s="114"/>
      <c r="GL97" s="114"/>
      <c r="GM97" s="114"/>
      <c r="GN97" s="114"/>
      <c r="GO97" s="114"/>
      <c r="GP97" s="114"/>
      <c r="GQ97" s="114"/>
      <c r="GR97" s="114"/>
      <c r="GS97" s="114"/>
      <c r="GT97" s="114"/>
      <c r="GU97" s="114"/>
      <c r="GV97" s="114"/>
      <c r="GW97" s="114"/>
      <c r="GX97" s="114"/>
      <c r="GY97" s="114"/>
      <c r="GZ97" s="114"/>
      <c r="HA97" s="114"/>
      <c r="HB97" s="114"/>
      <c r="HC97" s="114"/>
      <c r="HD97" s="114"/>
      <c r="HE97" s="114"/>
      <c r="HF97" s="114"/>
      <c r="HG97" s="114"/>
      <c r="HH97" s="114"/>
      <c r="HI97" s="114"/>
      <c r="HJ97" s="114"/>
      <c r="HK97" s="114"/>
      <c r="HL97" s="114"/>
      <c r="HM97" s="114"/>
      <c r="HN97" s="114"/>
      <c r="HO97" s="114"/>
      <c r="HP97" s="114"/>
      <c r="HQ97" s="114"/>
    </row>
    <row r="99" spans="1:225" ht="13.15" customHeight="1" x14ac:dyDescent="0.2">
      <c r="A99" s="125"/>
      <c r="B99" s="126"/>
      <c r="C99" s="127"/>
      <c r="D99" s="127"/>
      <c r="E99" s="127"/>
      <c r="F99" s="127"/>
      <c r="G99" s="127"/>
      <c r="H99" s="127"/>
      <c r="I99" s="100"/>
      <c r="J99" s="127"/>
      <c r="K99" s="127"/>
      <c r="L99" s="127"/>
      <c r="M99" s="100"/>
      <c r="N99" s="128"/>
      <c r="O99" s="129"/>
      <c r="P99" s="129"/>
      <c r="Q99" s="130"/>
      <c r="R99" s="131"/>
      <c r="S99" s="131"/>
      <c r="T99" s="129"/>
      <c r="U99" s="129"/>
      <c r="V99" s="132"/>
      <c r="W99" s="132"/>
      <c r="X99" s="132"/>
      <c r="Y99" s="132"/>
      <c r="Z99" s="132"/>
      <c r="AA99" s="132"/>
      <c r="AB99" s="132"/>
      <c r="AC99" s="132"/>
      <c r="AD99" s="132"/>
      <c r="AE99" s="132"/>
      <c r="AF99" s="132"/>
      <c r="AG99" s="132"/>
      <c r="AH99" s="132"/>
      <c r="AI99" s="132"/>
      <c r="AJ99" s="132"/>
      <c r="AK99" s="132"/>
      <c r="AL99" s="132"/>
      <c r="AM99" s="132"/>
      <c r="AN99" s="132"/>
      <c r="AO99" s="132"/>
      <c r="AP99" s="133"/>
      <c r="AQ99" s="133"/>
      <c r="AR99" s="134"/>
      <c r="AS99" s="135"/>
      <c r="AT99" s="12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4"/>
      <c r="DS99" s="114"/>
      <c r="DT99" s="114"/>
      <c r="DU99" s="114"/>
      <c r="DV99" s="114"/>
      <c r="DW99" s="114"/>
      <c r="DX99" s="114"/>
      <c r="DY99" s="114"/>
      <c r="DZ99" s="114"/>
      <c r="EA99" s="114"/>
      <c r="EB99" s="114"/>
      <c r="EC99" s="114"/>
      <c r="ED99" s="114"/>
      <c r="EE99" s="114"/>
      <c r="EF99" s="114"/>
      <c r="EG99" s="114"/>
      <c r="EH99" s="114"/>
      <c r="EI99" s="114"/>
      <c r="EJ99" s="114"/>
      <c r="EK99" s="114"/>
      <c r="EL99" s="114"/>
      <c r="EM99" s="114"/>
      <c r="EN99" s="114"/>
      <c r="EO99" s="114"/>
      <c r="EP99" s="114"/>
      <c r="EQ99" s="114"/>
      <c r="ER99" s="114"/>
      <c r="ES99" s="114"/>
      <c r="ET99" s="114"/>
      <c r="EU99" s="114"/>
      <c r="EV99" s="114"/>
      <c r="EW99" s="114"/>
      <c r="EX99" s="114"/>
      <c r="EY99" s="114"/>
      <c r="EZ99" s="114"/>
      <c r="FA99" s="114"/>
      <c r="FB99" s="114"/>
      <c r="FC99" s="114"/>
      <c r="FD99" s="114"/>
      <c r="FE99" s="114"/>
      <c r="FF99" s="114"/>
      <c r="FG99" s="114"/>
      <c r="FH99" s="114"/>
      <c r="FI99" s="114"/>
      <c r="FJ99" s="114"/>
      <c r="FK99" s="114"/>
      <c r="FL99" s="114"/>
      <c r="FM99" s="114"/>
      <c r="FN99" s="114"/>
      <c r="FO99" s="114"/>
      <c r="FP99" s="114"/>
      <c r="FQ99" s="114"/>
      <c r="FR99" s="114"/>
      <c r="FS99" s="114"/>
      <c r="FT99" s="114"/>
      <c r="FU99" s="114"/>
      <c r="FV99" s="114"/>
      <c r="FW99" s="114"/>
      <c r="FX99" s="114"/>
      <c r="FY99" s="114"/>
      <c r="FZ99" s="114"/>
      <c r="GA99" s="114"/>
      <c r="GB99" s="114"/>
      <c r="GC99" s="114"/>
      <c r="GD99" s="114"/>
      <c r="GE99" s="114"/>
      <c r="GF99" s="114"/>
      <c r="GG99" s="114"/>
      <c r="GH99" s="114"/>
      <c r="GI99" s="114"/>
      <c r="GJ99" s="114"/>
      <c r="GK99" s="114"/>
      <c r="GL99" s="114"/>
      <c r="GM99" s="114"/>
      <c r="GN99" s="114"/>
      <c r="GO99" s="114"/>
      <c r="GP99" s="114"/>
      <c r="GQ99" s="114"/>
      <c r="GR99" s="114"/>
      <c r="GS99" s="114"/>
      <c r="GT99" s="114"/>
      <c r="GU99" s="114"/>
      <c r="GV99" s="114"/>
      <c r="GW99" s="114"/>
      <c r="GX99" s="114"/>
      <c r="GY99" s="114"/>
      <c r="GZ99" s="114"/>
      <c r="HA99" s="114"/>
      <c r="HB99" s="114"/>
      <c r="HC99" s="114"/>
      <c r="HD99" s="114"/>
      <c r="HE99" s="114"/>
      <c r="HF99" s="114"/>
      <c r="HG99" s="114"/>
      <c r="HH99" s="114"/>
      <c r="HI99" s="114"/>
      <c r="HJ99" s="114"/>
      <c r="HK99" s="114"/>
      <c r="HL99" s="114"/>
      <c r="HM99" s="114"/>
      <c r="HN99" s="114"/>
      <c r="HO99" s="114"/>
      <c r="HP99" s="114"/>
      <c r="HQ99" s="114"/>
    </row>
    <row r="101" spans="1:225" ht="13.15" customHeight="1" x14ac:dyDescent="0.2">
      <c r="A101" s="125"/>
      <c r="B101" s="126"/>
      <c r="C101" s="127"/>
      <c r="D101" s="127"/>
      <c r="E101" s="127"/>
      <c r="F101" s="127"/>
      <c r="G101" s="127"/>
      <c r="H101" s="127"/>
      <c r="I101" s="100"/>
      <c r="J101" s="127"/>
      <c r="K101" s="127"/>
      <c r="L101" s="127"/>
      <c r="M101" s="100"/>
      <c r="N101" s="128"/>
      <c r="O101" s="129"/>
      <c r="P101" s="129"/>
      <c r="Q101" s="130"/>
      <c r="R101" s="131"/>
      <c r="S101" s="131"/>
      <c r="T101" s="129"/>
      <c r="U101" s="129"/>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3"/>
      <c r="AQ101" s="133"/>
      <c r="AR101" s="134"/>
      <c r="AS101" s="135"/>
      <c r="AT101" s="12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114"/>
      <c r="EF101" s="114"/>
      <c r="EG101" s="114"/>
      <c r="EH101" s="114"/>
      <c r="EI101" s="114"/>
      <c r="EJ101" s="114"/>
      <c r="EK101" s="114"/>
      <c r="EL101" s="114"/>
      <c r="EM101" s="114"/>
      <c r="EN101" s="114"/>
      <c r="EO101" s="114"/>
      <c r="EP101" s="114"/>
      <c r="EQ101" s="114"/>
      <c r="ER101" s="114"/>
      <c r="ES101" s="114"/>
      <c r="ET101" s="114"/>
      <c r="EU101" s="114"/>
      <c r="EV101" s="114"/>
      <c r="EW101" s="114"/>
      <c r="EX101" s="114"/>
      <c r="EY101" s="114"/>
      <c r="EZ101" s="114"/>
      <c r="FA101" s="114"/>
      <c r="FB101" s="114"/>
      <c r="FC101" s="114"/>
      <c r="FD101" s="114"/>
      <c r="FE101" s="114"/>
      <c r="FF101" s="114"/>
      <c r="FG101" s="114"/>
      <c r="FH101" s="114"/>
      <c r="FI101" s="114"/>
      <c r="FJ101" s="114"/>
      <c r="FK101" s="114"/>
      <c r="FL101" s="114"/>
      <c r="FM101" s="114"/>
      <c r="FN101" s="114"/>
      <c r="FO101" s="114"/>
      <c r="FP101" s="114"/>
      <c r="FQ101" s="114"/>
      <c r="FR101" s="114"/>
      <c r="FS101" s="114"/>
      <c r="FT101" s="114"/>
      <c r="FU101" s="114"/>
      <c r="FV101" s="114"/>
      <c r="FW101" s="114"/>
      <c r="FX101" s="114"/>
      <c r="FY101" s="114"/>
      <c r="FZ101" s="114"/>
      <c r="GA101" s="114"/>
      <c r="GB101" s="114"/>
      <c r="GC101" s="114"/>
      <c r="GD101" s="114"/>
      <c r="GE101" s="114"/>
      <c r="GF101" s="114"/>
      <c r="GG101" s="114"/>
      <c r="GH101" s="114"/>
      <c r="GI101" s="114"/>
      <c r="GJ101" s="114"/>
      <c r="GK101" s="114"/>
      <c r="GL101" s="114"/>
      <c r="GM101" s="114"/>
      <c r="GN101" s="114"/>
      <c r="GO101" s="114"/>
      <c r="GP101" s="114"/>
      <c r="GQ101" s="114"/>
      <c r="GR101" s="114"/>
      <c r="GS101" s="114"/>
      <c r="GT101" s="114"/>
      <c r="GU101" s="114"/>
      <c r="GV101" s="114"/>
      <c r="GW101" s="114"/>
      <c r="GX101" s="114"/>
      <c r="GY101" s="114"/>
      <c r="GZ101" s="114"/>
      <c r="HA101" s="114"/>
      <c r="HB101" s="114"/>
      <c r="HC101" s="114"/>
      <c r="HD101" s="114"/>
      <c r="HE101" s="114"/>
      <c r="HF101" s="114"/>
      <c r="HG101" s="114"/>
      <c r="HH101" s="114"/>
      <c r="HI101" s="114"/>
      <c r="HJ101" s="114"/>
      <c r="HK101" s="114"/>
      <c r="HL101" s="114"/>
      <c r="HM101" s="114"/>
      <c r="HN101" s="114"/>
      <c r="HO101" s="114"/>
      <c r="HP101" s="114"/>
      <c r="HQ101" s="114"/>
    </row>
    <row r="103" spans="1:225" ht="13.15" customHeight="1" x14ac:dyDescent="0.2">
      <c r="A103" s="125"/>
      <c r="B103" s="126"/>
      <c r="C103" s="127"/>
      <c r="D103" s="127"/>
      <c r="E103" s="127"/>
      <c r="F103" s="127"/>
      <c r="G103" s="127"/>
      <c r="H103" s="127"/>
      <c r="I103" s="100"/>
      <c r="J103" s="127"/>
      <c r="K103" s="127"/>
      <c r="L103" s="127"/>
      <c r="M103" s="100"/>
      <c r="N103" s="128"/>
      <c r="O103" s="129"/>
      <c r="P103" s="129"/>
      <c r="Q103" s="130"/>
      <c r="R103" s="131"/>
      <c r="S103" s="131"/>
      <c r="T103" s="129"/>
      <c r="U103" s="129"/>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3"/>
      <c r="AQ103" s="133"/>
      <c r="AR103" s="134"/>
      <c r="AS103" s="135"/>
      <c r="AT103" s="12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14"/>
      <c r="CX103" s="114"/>
      <c r="CY103" s="114"/>
      <c r="CZ103" s="114"/>
      <c r="DA103" s="114"/>
      <c r="DB103" s="114"/>
      <c r="DC103" s="114"/>
      <c r="DD103" s="114"/>
      <c r="DE103" s="114"/>
      <c r="DF103" s="114"/>
      <c r="DG103" s="114"/>
      <c r="DH103" s="114"/>
      <c r="DI103" s="114"/>
      <c r="DJ103" s="114"/>
      <c r="DK103" s="114"/>
      <c r="DL103" s="114"/>
      <c r="DM103" s="114"/>
      <c r="DN103" s="114"/>
      <c r="DO103" s="114"/>
      <c r="DP103" s="114"/>
      <c r="DQ103" s="114"/>
      <c r="DR103" s="114"/>
      <c r="DS103" s="114"/>
      <c r="DT103" s="114"/>
      <c r="DU103" s="114"/>
      <c r="DV103" s="114"/>
      <c r="DW103" s="114"/>
      <c r="DX103" s="114"/>
      <c r="DY103" s="114"/>
      <c r="DZ103" s="114"/>
      <c r="EA103" s="114"/>
      <c r="EB103" s="114"/>
      <c r="EC103" s="114"/>
      <c r="ED103" s="114"/>
      <c r="EE103" s="114"/>
      <c r="EF103" s="114"/>
      <c r="EG103" s="114"/>
      <c r="EH103" s="114"/>
      <c r="EI103" s="114"/>
      <c r="EJ103" s="114"/>
      <c r="EK103" s="114"/>
      <c r="EL103" s="114"/>
      <c r="EM103" s="114"/>
      <c r="EN103" s="114"/>
      <c r="EO103" s="114"/>
      <c r="EP103" s="114"/>
      <c r="EQ103" s="114"/>
      <c r="ER103" s="114"/>
      <c r="ES103" s="114"/>
      <c r="ET103" s="114"/>
      <c r="EU103" s="114"/>
      <c r="EV103" s="114"/>
      <c r="EW103" s="114"/>
      <c r="EX103" s="114"/>
      <c r="EY103" s="114"/>
      <c r="EZ103" s="114"/>
      <c r="FA103" s="114"/>
      <c r="FB103" s="114"/>
      <c r="FC103" s="114"/>
      <c r="FD103" s="114"/>
      <c r="FE103" s="114"/>
      <c r="FF103" s="114"/>
      <c r="FG103" s="114"/>
      <c r="FH103" s="114"/>
      <c r="FI103" s="114"/>
      <c r="FJ103" s="114"/>
      <c r="FK103" s="114"/>
      <c r="FL103" s="114"/>
      <c r="FM103" s="114"/>
      <c r="FN103" s="114"/>
      <c r="FO103" s="114"/>
      <c r="FP103" s="114"/>
      <c r="FQ103" s="114"/>
      <c r="FR103" s="114"/>
      <c r="FS103" s="114"/>
      <c r="FT103" s="114"/>
      <c r="FU103" s="114"/>
      <c r="FV103" s="114"/>
      <c r="FW103" s="114"/>
      <c r="FX103" s="114"/>
      <c r="FY103" s="114"/>
      <c r="FZ103" s="114"/>
      <c r="GA103" s="114"/>
      <c r="GB103" s="114"/>
      <c r="GC103" s="114"/>
      <c r="GD103" s="114"/>
      <c r="GE103" s="114"/>
      <c r="GF103" s="114"/>
      <c r="GG103" s="114"/>
      <c r="GH103" s="114"/>
      <c r="GI103" s="114"/>
      <c r="GJ103" s="114"/>
      <c r="GK103" s="114"/>
      <c r="GL103" s="114"/>
      <c r="GM103" s="114"/>
      <c r="GN103" s="114"/>
      <c r="GO103" s="114"/>
      <c r="GP103" s="114"/>
      <c r="GQ103" s="114"/>
      <c r="GR103" s="114"/>
      <c r="GS103" s="114"/>
      <c r="GT103" s="114"/>
      <c r="GU103" s="114"/>
      <c r="GV103" s="114"/>
      <c r="GW103" s="114"/>
      <c r="GX103" s="114"/>
      <c r="GY103" s="114"/>
      <c r="GZ103" s="114"/>
      <c r="HA103" s="114"/>
      <c r="HB103" s="114"/>
      <c r="HC103" s="114"/>
      <c r="HD103" s="114"/>
      <c r="HE103" s="114"/>
      <c r="HF103" s="114"/>
      <c r="HG103" s="114"/>
      <c r="HH103" s="114"/>
      <c r="HI103" s="114"/>
      <c r="HJ103" s="114"/>
      <c r="HK103" s="114"/>
      <c r="HL103" s="114"/>
      <c r="HM103" s="114"/>
      <c r="HN103" s="114"/>
      <c r="HO103" s="114"/>
      <c r="HP103" s="114"/>
      <c r="HQ103" s="114"/>
    </row>
    <row r="105" spans="1:225" ht="13.15" customHeight="1" x14ac:dyDescent="0.2">
      <c r="A105" s="125"/>
      <c r="B105" s="126"/>
      <c r="C105" s="127"/>
      <c r="D105" s="127"/>
      <c r="E105" s="127"/>
      <c r="F105" s="127"/>
      <c r="G105" s="127"/>
      <c r="H105" s="127"/>
      <c r="I105" s="100"/>
      <c r="J105" s="127"/>
      <c r="K105" s="127"/>
      <c r="L105" s="127"/>
      <c r="M105" s="100"/>
      <c r="N105" s="128"/>
      <c r="O105" s="129"/>
      <c r="P105" s="129"/>
      <c r="Q105" s="130"/>
      <c r="R105" s="131"/>
      <c r="S105" s="131"/>
      <c r="T105" s="129"/>
      <c r="U105" s="129"/>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3"/>
      <c r="AQ105" s="133"/>
      <c r="AR105" s="134"/>
      <c r="AS105" s="135"/>
      <c r="AT105" s="12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c r="CW105" s="114"/>
      <c r="CX105" s="114"/>
      <c r="CY105" s="114"/>
      <c r="CZ105" s="114"/>
      <c r="DA105" s="114"/>
      <c r="DB105" s="114"/>
      <c r="DC105" s="114"/>
      <c r="DD105" s="114"/>
      <c r="DE105" s="114"/>
      <c r="DF105" s="114"/>
      <c r="DG105" s="114"/>
      <c r="DH105" s="114"/>
      <c r="DI105" s="114"/>
      <c r="DJ105" s="114"/>
      <c r="DK105" s="114"/>
      <c r="DL105" s="114"/>
      <c r="DM105" s="114"/>
      <c r="DN105" s="114"/>
      <c r="DO105" s="114"/>
      <c r="DP105" s="114"/>
      <c r="DQ105" s="114"/>
      <c r="DR105" s="114"/>
      <c r="DS105" s="114"/>
      <c r="DT105" s="114"/>
      <c r="DU105" s="114"/>
      <c r="DV105" s="114"/>
      <c r="DW105" s="114"/>
      <c r="DX105" s="114"/>
      <c r="DY105" s="114"/>
      <c r="DZ105" s="114"/>
      <c r="EA105" s="114"/>
      <c r="EB105" s="114"/>
      <c r="EC105" s="114"/>
      <c r="ED105" s="114"/>
      <c r="EE105" s="114"/>
      <c r="EF105" s="114"/>
      <c r="EG105" s="114"/>
      <c r="EH105" s="114"/>
      <c r="EI105" s="114"/>
      <c r="EJ105" s="114"/>
      <c r="EK105" s="114"/>
      <c r="EL105" s="114"/>
      <c r="EM105" s="114"/>
      <c r="EN105" s="114"/>
      <c r="EO105" s="114"/>
      <c r="EP105" s="114"/>
      <c r="EQ105" s="114"/>
      <c r="ER105" s="114"/>
      <c r="ES105" s="114"/>
      <c r="ET105" s="114"/>
      <c r="EU105" s="114"/>
      <c r="EV105" s="114"/>
      <c r="EW105" s="114"/>
      <c r="EX105" s="114"/>
      <c r="EY105" s="114"/>
      <c r="EZ105" s="114"/>
      <c r="FA105" s="114"/>
      <c r="FB105" s="114"/>
      <c r="FC105" s="114"/>
      <c r="FD105" s="114"/>
      <c r="FE105" s="114"/>
      <c r="FF105" s="114"/>
      <c r="FG105" s="114"/>
      <c r="FH105" s="114"/>
      <c r="FI105" s="114"/>
      <c r="FJ105" s="114"/>
      <c r="FK105" s="114"/>
      <c r="FL105" s="114"/>
      <c r="FM105" s="114"/>
      <c r="FN105" s="114"/>
      <c r="FO105" s="114"/>
      <c r="FP105" s="114"/>
      <c r="FQ105" s="114"/>
      <c r="FR105" s="114"/>
      <c r="FS105" s="114"/>
      <c r="FT105" s="114"/>
      <c r="FU105" s="114"/>
      <c r="FV105" s="114"/>
      <c r="FW105" s="114"/>
      <c r="FX105" s="114"/>
      <c r="FY105" s="114"/>
      <c r="FZ105" s="114"/>
      <c r="GA105" s="114"/>
      <c r="GB105" s="114"/>
      <c r="GC105" s="114"/>
      <c r="GD105" s="114"/>
      <c r="GE105" s="114"/>
      <c r="GF105" s="114"/>
      <c r="GG105" s="114"/>
      <c r="GH105" s="114"/>
      <c r="GI105" s="114"/>
      <c r="GJ105" s="114"/>
      <c r="GK105" s="114"/>
      <c r="GL105" s="114"/>
      <c r="GM105" s="114"/>
      <c r="GN105" s="114"/>
      <c r="GO105" s="114"/>
      <c r="GP105" s="114"/>
      <c r="GQ105" s="114"/>
      <c r="GR105" s="114"/>
      <c r="GS105" s="114"/>
      <c r="GT105" s="114"/>
      <c r="GU105" s="114"/>
      <c r="GV105" s="114"/>
      <c r="GW105" s="114"/>
      <c r="GX105" s="114"/>
      <c r="GY105" s="114"/>
      <c r="GZ105" s="114"/>
      <c r="HA105" s="114"/>
      <c r="HB105" s="114"/>
      <c r="HC105" s="114"/>
      <c r="HD105" s="114"/>
      <c r="HE105" s="114"/>
      <c r="HF105" s="114"/>
      <c r="HG105" s="114"/>
      <c r="HH105" s="114"/>
      <c r="HI105" s="114"/>
      <c r="HJ105" s="114"/>
      <c r="HK105" s="114"/>
      <c r="HL105" s="114"/>
      <c r="HM105" s="114"/>
      <c r="HN105" s="114"/>
      <c r="HO105" s="114"/>
      <c r="HP105" s="114"/>
      <c r="HQ105" s="114"/>
    </row>
    <row r="107" spans="1:225" ht="13.15" customHeight="1" x14ac:dyDescent="0.2">
      <c r="A107" s="125"/>
      <c r="B107" s="126"/>
      <c r="C107" s="127"/>
      <c r="D107" s="127"/>
      <c r="E107" s="127"/>
      <c r="F107" s="127"/>
      <c r="G107" s="127"/>
      <c r="H107" s="127"/>
      <c r="I107" s="100"/>
      <c r="J107" s="127"/>
      <c r="K107" s="127"/>
      <c r="L107" s="127"/>
      <c r="M107" s="100"/>
      <c r="N107" s="128"/>
      <c r="O107" s="129"/>
      <c r="P107" s="129"/>
      <c r="Q107" s="130"/>
      <c r="R107" s="131"/>
      <c r="S107" s="131"/>
      <c r="T107" s="129"/>
      <c r="U107" s="129"/>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3"/>
      <c r="AQ107" s="133"/>
      <c r="AR107" s="134"/>
      <c r="AS107" s="135"/>
      <c r="AT107" s="12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c r="EA107" s="114"/>
      <c r="EB107" s="114"/>
      <c r="EC107" s="114"/>
      <c r="ED107" s="114"/>
      <c r="EE107" s="114"/>
      <c r="EF107" s="114"/>
      <c r="EG107" s="114"/>
      <c r="EH107" s="114"/>
      <c r="EI107" s="114"/>
      <c r="EJ107" s="114"/>
      <c r="EK107" s="114"/>
      <c r="EL107" s="114"/>
      <c r="EM107" s="114"/>
      <c r="EN107" s="114"/>
      <c r="EO107" s="114"/>
      <c r="EP107" s="114"/>
      <c r="EQ107" s="114"/>
      <c r="ER107" s="114"/>
      <c r="ES107" s="114"/>
      <c r="ET107" s="114"/>
      <c r="EU107" s="114"/>
      <c r="EV107" s="114"/>
      <c r="EW107" s="114"/>
      <c r="EX107" s="114"/>
      <c r="EY107" s="114"/>
      <c r="EZ107" s="114"/>
      <c r="FA107" s="114"/>
      <c r="FB107" s="114"/>
      <c r="FC107" s="114"/>
      <c r="FD107" s="114"/>
      <c r="FE107" s="114"/>
      <c r="FF107" s="114"/>
      <c r="FG107" s="114"/>
      <c r="FH107" s="114"/>
      <c r="FI107" s="114"/>
      <c r="FJ107" s="114"/>
      <c r="FK107" s="114"/>
      <c r="FL107" s="114"/>
      <c r="FM107" s="114"/>
      <c r="FN107" s="114"/>
      <c r="FO107" s="114"/>
      <c r="FP107" s="114"/>
      <c r="FQ107" s="114"/>
      <c r="FR107" s="114"/>
      <c r="FS107" s="114"/>
      <c r="FT107" s="114"/>
      <c r="FU107" s="114"/>
      <c r="FV107" s="114"/>
      <c r="FW107" s="114"/>
      <c r="FX107" s="114"/>
      <c r="FY107" s="114"/>
      <c r="FZ107" s="114"/>
      <c r="GA107" s="114"/>
      <c r="GB107" s="114"/>
      <c r="GC107" s="114"/>
      <c r="GD107" s="114"/>
      <c r="GE107" s="114"/>
      <c r="GF107" s="114"/>
      <c r="GG107" s="114"/>
      <c r="GH107" s="114"/>
      <c r="GI107" s="114"/>
      <c r="GJ107" s="114"/>
      <c r="GK107" s="114"/>
      <c r="GL107" s="114"/>
      <c r="GM107" s="114"/>
      <c r="GN107" s="114"/>
      <c r="GO107" s="114"/>
      <c r="GP107" s="114"/>
      <c r="GQ107" s="114"/>
      <c r="GR107" s="114"/>
      <c r="GS107" s="114"/>
      <c r="GT107" s="114"/>
      <c r="GU107" s="114"/>
      <c r="GV107" s="114"/>
      <c r="GW107" s="114"/>
      <c r="GX107" s="114"/>
      <c r="GY107" s="114"/>
      <c r="GZ107" s="114"/>
      <c r="HA107" s="114"/>
      <c r="HB107" s="114"/>
      <c r="HC107" s="114"/>
      <c r="HD107" s="114"/>
      <c r="HE107" s="114"/>
      <c r="HF107" s="114"/>
      <c r="HG107" s="114"/>
      <c r="HH107" s="114"/>
      <c r="HI107" s="114"/>
      <c r="HJ107" s="114"/>
      <c r="HK107" s="114"/>
      <c r="HL107" s="114"/>
      <c r="HM107" s="114"/>
      <c r="HN107" s="114"/>
      <c r="HO107" s="114"/>
      <c r="HP107" s="114"/>
      <c r="HQ107" s="114"/>
    </row>
    <row r="109" spans="1:225" ht="13.15" customHeight="1" x14ac:dyDescent="0.2">
      <c r="A109" s="125"/>
      <c r="B109" s="126"/>
      <c r="C109" s="127"/>
      <c r="D109" s="127"/>
      <c r="E109" s="127"/>
      <c r="F109" s="127"/>
      <c r="G109" s="127"/>
      <c r="H109" s="127"/>
      <c r="I109" s="100"/>
      <c r="J109" s="127"/>
      <c r="K109" s="127"/>
      <c r="L109" s="127"/>
      <c r="M109" s="100"/>
      <c r="N109" s="128"/>
      <c r="O109" s="129"/>
      <c r="P109" s="129"/>
      <c r="Q109" s="130"/>
      <c r="R109" s="131"/>
      <c r="S109" s="131"/>
      <c r="T109" s="129"/>
      <c r="U109" s="129"/>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3"/>
      <c r="AQ109" s="133"/>
      <c r="AR109" s="134"/>
      <c r="AS109" s="135"/>
      <c r="AT109" s="12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c r="CQ109" s="114"/>
      <c r="CR109" s="114"/>
      <c r="CS109" s="114"/>
      <c r="CT109" s="114"/>
      <c r="CU109" s="114"/>
      <c r="CV109" s="114"/>
      <c r="CW109" s="114"/>
      <c r="CX109" s="114"/>
      <c r="CY109" s="114"/>
      <c r="CZ109" s="114"/>
      <c r="DA109" s="114"/>
      <c r="DB109" s="114"/>
      <c r="DC109" s="114"/>
      <c r="DD109" s="114"/>
      <c r="DE109" s="114"/>
      <c r="DF109" s="114"/>
      <c r="DG109" s="114"/>
      <c r="DH109" s="114"/>
      <c r="DI109" s="114"/>
      <c r="DJ109" s="114"/>
      <c r="DK109" s="114"/>
      <c r="DL109" s="114"/>
      <c r="DM109" s="114"/>
      <c r="DN109" s="114"/>
      <c r="DO109" s="114"/>
      <c r="DP109" s="114"/>
      <c r="DQ109" s="114"/>
      <c r="DR109" s="114"/>
      <c r="DS109" s="114"/>
      <c r="DT109" s="114"/>
      <c r="DU109" s="114"/>
      <c r="DV109" s="114"/>
      <c r="DW109" s="114"/>
      <c r="DX109" s="114"/>
      <c r="DY109" s="114"/>
      <c r="DZ109" s="114"/>
      <c r="EA109" s="114"/>
      <c r="EB109" s="114"/>
      <c r="EC109" s="114"/>
      <c r="ED109" s="114"/>
      <c r="EE109" s="114"/>
      <c r="EF109" s="114"/>
      <c r="EG109" s="114"/>
      <c r="EH109" s="114"/>
      <c r="EI109" s="114"/>
      <c r="EJ109" s="114"/>
      <c r="EK109" s="114"/>
      <c r="EL109" s="114"/>
      <c r="EM109" s="114"/>
      <c r="EN109" s="114"/>
      <c r="EO109" s="114"/>
      <c r="EP109" s="114"/>
      <c r="EQ109" s="114"/>
      <c r="ER109" s="114"/>
      <c r="ES109" s="114"/>
      <c r="ET109" s="114"/>
      <c r="EU109" s="114"/>
      <c r="EV109" s="114"/>
      <c r="EW109" s="114"/>
      <c r="EX109" s="114"/>
      <c r="EY109" s="114"/>
      <c r="EZ109" s="114"/>
      <c r="FA109" s="114"/>
      <c r="FB109" s="114"/>
      <c r="FC109" s="114"/>
      <c r="FD109" s="114"/>
      <c r="FE109" s="114"/>
      <c r="FF109" s="114"/>
      <c r="FG109" s="114"/>
      <c r="FH109" s="114"/>
      <c r="FI109" s="114"/>
      <c r="FJ109" s="114"/>
      <c r="FK109" s="114"/>
      <c r="FL109" s="114"/>
      <c r="FM109" s="114"/>
      <c r="FN109" s="114"/>
      <c r="FO109" s="114"/>
      <c r="FP109" s="114"/>
      <c r="FQ109" s="114"/>
      <c r="FR109" s="114"/>
      <c r="FS109" s="114"/>
      <c r="FT109" s="114"/>
      <c r="FU109" s="114"/>
      <c r="FV109" s="114"/>
      <c r="FW109" s="114"/>
      <c r="FX109" s="114"/>
      <c r="FY109" s="114"/>
      <c r="FZ109" s="114"/>
      <c r="GA109" s="114"/>
      <c r="GB109" s="114"/>
      <c r="GC109" s="114"/>
      <c r="GD109" s="114"/>
      <c r="GE109" s="114"/>
      <c r="GF109" s="114"/>
      <c r="GG109" s="114"/>
      <c r="GH109" s="114"/>
      <c r="GI109" s="114"/>
      <c r="GJ109" s="114"/>
      <c r="GK109" s="114"/>
      <c r="GL109" s="114"/>
      <c r="GM109" s="114"/>
      <c r="GN109" s="114"/>
      <c r="GO109" s="114"/>
      <c r="GP109" s="114"/>
      <c r="GQ109" s="114"/>
      <c r="GR109" s="114"/>
      <c r="GS109" s="114"/>
      <c r="GT109" s="114"/>
      <c r="GU109" s="114"/>
      <c r="GV109" s="114"/>
      <c r="GW109" s="114"/>
      <c r="GX109" s="114"/>
      <c r="GY109" s="114"/>
      <c r="GZ109" s="114"/>
      <c r="HA109" s="114"/>
      <c r="HB109" s="114"/>
      <c r="HC109" s="114"/>
      <c r="HD109" s="114"/>
      <c r="HE109" s="114"/>
      <c r="HF109" s="114"/>
      <c r="HG109" s="114"/>
      <c r="HH109" s="114"/>
      <c r="HI109" s="114"/>
      <c r="HJ109" s="114"/>
      <c r="HK109" s="114"/>
      <c r="HL109" s="114"/>
      <c r="HM109" s="114"/>
      <c r="HN109" s="114"/>
      <c r="HO109" s="114"/>
      <c r="HP109" s="114"/>
      <c r="HQ109" s="114"/>
    </row>
    <row r="111" spans="1:225" ht="13.15" customHeight="1" x14ac:dyDescent="0.2">
      <c r="A111" s="125"/>
      <c r="B111" s="126"/>
      <c r="C111" s="127"/>
      <c r="D111" s="127"/>
      <c r="E111" s="127"/>
      <c r="F111" s="127"/>
      <c r="G111" s="127"/>
      <c r="H111" s="127"/>
      <c r="I111" s="100"/>
      <c r="J111" s="127"/>
      <c r="K111" s="127"/>
      <c r="L111" s="127"/>
      <c r="M111" s="100"/>
      <c r="N111" s="128"/>
      <c r="O111" s="129"/>
      <c r="P111" s="129"/>
      <c r="Q111" s="130"/>
      <c r="R111" s="131"/>
      <c r="S111" s="131"/>
      <c r="T111" s="129"/>
      <c r="U111" s="129"/>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3"/>
      <c r="AQ111" s="133"/>
      <c r="AR111" s="134"/>
      <c r="AS111" s="135"/>
      <c r="AT111" s="12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c r="DL111" s="114"/>
      <c r="DM111" s="114"/>
      <c r="DN111" s="114"/>
      <c r="DO111" s="114"/>
      <c r="DP111" s="114"/>
      <c r="DQ111" s="114"/>
      <c r="DR111" s="114"/>
      <c r="DS111" s="114"/>
      <c r="DT111" s="114"/>
      <c r="DU111" s="114"/>
      <c r="DV111" s="114"/>
      <c r="DW111" s="114"/>
      <c r="DX111" s="114"/>
      <c r="DY111" s="114"/>
      <c r="DZ111" s="114"/>
      <c r="EA111" s="114"/>
      <c r="EB111" s="114"/>
      <c r="EC111" s="114"/>
      <c r="ED111" s="114"/>
      <c r="EE111" s="114"/>
      <c r="EF111" s="114"/>
      <c r="EG111" s="114"/>
      <c r="EH111" s="114"/>
      <c r="EI111" s="114"/>
      <c r="EJ111" s="114"/>
      <c r="EK111" s="114"/>
      <c r="EL111" s="114"/>
      <c r="EM111" s="114"/>
      <c r="EN111" s="114"/>
      <c r="EO111" s="114"/>
      <c r="EP111" s="114"/>
      <c r="EQ111" s="114"/>
      <c r="ER111" s="114"/>
      <c r="ES111" s="114"/>
      <c r="ET111" s="114"/>
      <c r="EU111" s="114"/>
      <c r="EV111" s="114"/>
      <c r="EW111" s="114"/>
      <c r="EX111" s="114"/>
      <c r="EY111" s="114"/>
      <c r="EZ111" s="114"/>
      <c r="FA111" s="114"/>
      <c r="FB111" s="114"/>
      <c r="FC111" s="114"/>
      <c r="FD111" s="114"/>
      <c r="FE111" s="114"/>
      <c r="FF111" s="114"/>
      <c r="FG111" s="114"/>
      <c r="FH111" s="114"/>
      <c r="FI111" s="114"/>
      <c r="FJ111" s="114"/>
      <c r="FK111" s="114"/>
      <c r="FL111" s="114"/>
      <c r="FM111" s="114"/>
      <c r="FN111" s="114"/>
      <c r="FO111" s="114"/>
      <c r="FP111" s="114"/>
      <c r="FQ111" s="114"/>
      <c r="FR111" s="114"/>
      <c r="FS111" s="114"/>
      <c r="FT111" s="114"/>
      <c r="FU111" s="114"/>
      <c r="FV111" s="114"/>
      <c r="FW111" s="114"/>
      <c r="FX111" s="114"/>
      <c r="FY111" s="114"/>
      <c r="FZ111" s="114"/>
      <c r="GA111" s="114"/>
      <c r="GB111" s="114"/>
      <c r="GC111" s="114"/>
      <c r="GD111" s="114"/>
      <c r="GE111" s="114"/>
      <c r="GF111" s="114"/>
      <c r="GG111" s="114"/>
      <c r="GH111" s="114"/>
      <c r="GI111" s="114"/>
      <c r="GJ111" s="114"/>
      <c r="GK111" s="114"/>
      <c r="GL111" s="114"/>
      <c r="GM111" s="114"/>
      <c r="GN111" s="114"/>
      <c r="GO111" s="114"/>
      <c r="GP111" s="114"/>
      <c r="GQ111" s="114"/>
      <c r="GR111" s="114"/>
      <c r="GS111" s="114"/>
      <c r="GT111" s="114"/>
      <c r="GU111" s="114"/>
      <c r="GV111" s="114"/>
      <c r="GW111" s="114"/>
      <c r="GX111" s="114"/>
      <c r="GY111" s="114"/>
      <c r="GZ111" s="114"/>
      <c r="HA111" s="114"/>
      <c r="HB111" s="114"/>
      <c r="HC111" s="114"/>
      <c r="HD111" s="114"/>
      <c r="HE111" s="114"/>
      <c r="HF111" s="114"/>
      <c r="HG111" s="114"/>
      <c r="HH111" s="114"/>
      <c r="HI111" s="114"/>
      <c r="HJ111" s="114"/>
      <c r="HK111" s="114"/>
      <c r="HL111" s="114"/>
      <c r="HM111" s="114"/>
      <c r="HN111" s="114"/>
      <c r="HO111" s="114"/>
      <c r="HP111" s="114"/>
      <c r="HQ111" s="114"/>
    </row>
    <row r="113" spans="1:225" ht="13.15" customHeight="1" x14ac:dyDescent="0.2">
      <c r="A113" s="125"/>
      <c r="B113" s="126"/>
      <c r="C113" s="127"/>
      <c r="D113" s="127"/>
      <c r="E113" s="127"/>
      <c r="F113" s="127"/>
      <c r="G113" s="127"/>
      <c r="H113" s="127"/>
      <c r="I113" s="100"/>
      <c r="J113" s="127"/>
      <c r="K113" s="127"/>
      <c r="L113" s="127"/>
      <c r="M113" s="100"/>
      <c r="N113" s="128"/>
      <c r="O113" s="129"/>
      <c r="P113" s="129"/>
      <c r="Q113" s="130"/>
      <c r="R113" s="131"/>
      <c r="S113" s="131"/>
      <c r="T113" s="129"/>
      <c r="U113" s="129"/>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3"/>
      <c r="AQ113" s="133"/>
      <c r="AR113" s="134"/>
      <c r="AS113" s="135"/>
      <c r="AT113" s="12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14"/>
      <c r="CX113" s="114"/>
      <c r="CY113" s="114"/>
      <c r="CZ113" s="114"/>
      <c r="DA113" s="114"/>
      <c r="DB113" s="114"/>
      <c r="DC113" s="114"/>
      <c r="DD113" s="114"/>
      <c r="DE113" s="114"/>
      <c r="DF113" s="114"/>
      <c r="DG113" s="114"/>
      <c r="DH113" s="114"/>
      <c r="DI113" s="114"/>
      <c r="DJ113" s="114"/>
      <c r="DK113" s="114"/>
      <c r="DL113" s="114"/>
      <c r="DM113" s="114"/>
      <c r="DN113" s="114"/>
      <c r="DO113" s="114"/>
      <c r="DP113" s="114"/>
      <c r="DQ113" s="114"/>
      <c r="DR113" s="114"/>
      <c r="DS113" s="114"/>
      <c r="DT113" s="114"/>
      <c r="DU113" s="114"/>
      <c r="DV113" s="114"/>
      <c r="DW113" s="114"/>
      <c r="DX113" s="114"/>
      <c r="DY113" s="114"/>
      <c r="DZ113" s="114"/>
      <c r="EA113" s="114"/>
      <c r="EB113" s="114"/>
      <c r="EC113" s="114"/>
      <c r="ED113" s="114"/>
      <c r="EE113" s="114"/>
      <c r="EF113" s="114"/>
      <c r="EG113" s="114"/>
      <c r="EH113" s="114"/>
      <c r="EI113" s="114"/>
      <c r="EJ113" s="114"/>
      <c r="EK113" s="114"/>
      <c r="EL113" s="114"/>
      <c r="EM113" s="114"/>
      <c r="EN113" s="114"/>
      <c r="EO113" s="114"/>
      <c r="EP113" s="114"/>
      <c r="EQ113" s="114"/>
      <c r="ER113" s="114"/>
      <c r="ES113" s="114"/>
      <c r="ET113" s="114"/>
      <c r="EU113" s="114"/>
      <c r="EV113" s="114"/>
      <c r="EW113" s="114"/>
      <c r="EX113" s="114"/>
      <c r="EY113" s="114"/>
      <c r="EZ113" s="114"/>
      <c r="FA113" s="114"/>
      <c r="FB113" s="114"/>
      <c r="FC113" s="114"/>
      <c r="FD113" s="114"/>
      <c r="FE113" s="114"/>
      <c r="FF113" s="114"/>
      <c r="FG113" s="114"/>
      <c r="FH113" s="114"/>
      <c r="FI113" s="114"/>
      <c r="FJ113" s="114"/>
      <c r="FK113" s="114"/>
      <c r="FL113" s="114"/>
      <c r="FM113" s="114"/>
      <c r="FN113" s="114"/>
      <c r="FO113" s="114"/>
      <c r="FP113" s="114"/>
      <c r="FQ113" s="114"/>
      <c r="FR113" s="114"/>
      <c r="FS113" s="114"/>
      <c r="FT113" s="114"/>
      <c r="FU113" s="114"/>
      <c r="FV113" s="114"/>
      <c r="FW113" s="114"/>
      <c r="FX113" s="114"/>
      <c r="FY113" s="114"/>
      <c r="FZ113" s="114"/>
      <c r="GA113" s="114"/>
      <c r="GB113" s="114"/>
      <c r="GC113" s="114"/>
      <c r="GD113" s="114"/>
      <c r="GE113" s="114"/>
      <c r="GF113" s="114"/>
      <c r="GG113" s="114"/>
      <c r="GH113" s="114"/>
      <c r="GI113" s="114"/>
      <c r="GJ113" s="114"/>
      <c r="GK113" s="114"/>
      <c r="GL113" s="114"/>
      <c r="GM113" s="114"/>
      <c r="GN113" s="114"/>
      <c r="GO113" s="114"/>
      <c r="GP113" s="114"/>
      <c r="GQ113" s="114"/>
      <c r="GR113" s="114"/>
      <c r="GS113" s="114"/>
      <c r="GT113" s="114"/>
      <c r="GU113" s="114"/>
      <c r="GV113" s="114"/>
      <c r="GW113" s="114"/>
      <c r="GX113" s="114"/>
      <c r="GY113" s="114"/>
      <c r="GZ113" s="114"/>
      <c r="HA113" s="114"/>
      <c r="HB113" s="114"/>
      <c r="HC113" s="114"/>
      <c r="HD113" s="114"/>
      <c r="HE113" s="114"/>
      <c r="HF113" s="114"/>
      <c r="HG113" s="114"/>
      <c r="HH113" s="114"/>
      <c r="HI113" s="114"/>
      <c r="HJ113" s="114"/>
      <c r="HK113" s="114"/>
      <c r="HL113" s="114"/>
      <c r="HM113" s="114"/>
      <c r="HN113" s="114"/>
      <c r="HO113" s="114"/>
      <c r="HP113" s="114"/>
      <c r="HQ113" s="114"/>
    </row>
    <row r="115" spans="1:225" s="87" customFormat="1" x14ac:dyDescent="0.2">
      <c r="A115" s="136"/>
      <c r="B115" s="96" t="s">
        <v>341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7"/>
      <c r="AQ115" s="137"/>
      <c r="AR115" s="136"/>
      <c r="AS115" s="137"/>
      <c r="AT115" s="136"/>
      <c r="AU115" s="93"/>
      <c r="AV115" s="138"/>
      <c r="AW115" s="138"/>
      <c r="AX115" s="139"/>
    </row>
    <row r="116" spans="1:225" s="87" customFormat="1" x14ac:dyDescent="0.2">
      <c r="A116" s="96"/>
      <c r="B116" s="96" t="s">
        <v>143</v>
      </c>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140"/>
      <c r="AQ116" s="140"/>
      <c r="AR116" s="96"/>
      <c r="AS116" s="140"/>
      <c r="AT116" s="96"/>
      <c r="AU116" s="93"/>
      <c r="AV116" s="138"/>
      <c r="AW116" s="138"/>
      <c r="AX116" s="139"/>
    </row>
    <row r="117" spans="1:225" s="87" customFormat="1" x14ac:dyDescent="0.2">
      <c r="A117" s="96"/>
      <c r="B117" s="96" t="s">
        <v>144</v>
      </c>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86"/>
      <c r="AQ117" s="86"/>
      <c r="AR117" s="96"/>
      <c r="AS117" s="86"/>
      <c r="AT117" s="96"/>
      <c r="AU117" s="93"/>
      <c r="AV117" s="138"/>
      <c r="AW117" s="138"/>
      <c r="AX117" s="139"/>
    </row>
    <row r="118" spans="1:225" s="87" customFormat="1" x14ac:dyDescent="0.2">
      <c r="A118" s="96"/>
      <c r="B118" s="96" t="s">
        <v>145</v>
      </c>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86"/>
      <c r="AQ118" s="86"/>
      <c r="AR118" s="96"/>
      <c r="AS118" s="86"/>
      <c r="AT118" s="122"/>
      <c r="AU118" s="93"/>
      <c r="AV118" s="138"/>
      <c r="AW118" s="138"/>
      <c r="AX118" s="139"/>
    </row>
    <row r="119" spans="1:225" s="87" customFormat="1" x14ac:dyDescent="0.2">
      <c r="A119" s="96"/>
      <c r="B119" s="96" t="s">
        <v>146</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86"/>
      <c r="AQ119" s="86"/>
      <c r="AR119" s="96"/>
      <c r="AS119" s="86"/>
      <c r="AT119" s="96"/>
      <c r="AU119" s="93"/>
      <c r="AV119" s="138"/>
      <c r="AW119" s="138"/>
      <c r="AX119" s="139"/>
    </row>
    <row r="120" spans="1:225" s="87" customFormat="1" x14ac:dyDescent="0.2">
      <c r="A120" s="96">
        <v>1</v>
      </c>
      <c r="B120" s="96" t="s">
        <v>147</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86" t="s">
        <v>130</v>
      </c>
      <c r="AQ120" s="86"/>
      <c r="AR120" s="96"/>
      <c r="AS120" s="86"/>
      <c r="AT120" s="96"/>
      <c r="AU120" s="93"/>
      <c r="AV120" s="138"/>
      <c r="AW120" s="138"/>
      <c r="AX120" s="139"/>
    </row>
    <row r="121" spans="1:225" s="87" customFormat="1" x14ac:dyDescent="0.2">
      <c r="A121" s="96"/>
      <c r="B121" s="96" t="s">
        <v>148</v>
      </c>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86"/>
      <c r="AQ121" s="86"/>
      <c r="AR121" s="96"/>
      <c r="AS121" s="86"/>
      <c r="AT121" s="96"/>
      <c r="AU121" s="93"/>
      <c r="AV121" s="138"/>
      <c r="AW121" s="138"/>
      <c r="AX121" s="139"/>
    </row>
    <row r="122" spans="1:225" s="87" customFormat="1" x14ac:dyDescent="0.2">
      <c r="A122" s="96"/>
      <c r="B122" s="96" t="s">
        <v>149</v>
      </c>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86"/>
      <c r="AQ122" s="86"/>
      <c r="AR122" s="96"/>
      <c r="AS122" s="86"/>
      <c r="AT122" s="96"/>
      <c r="AU122" s="93"/>
      <c r="AV122" s="138"/>
      <c r="AW122" s="138"/>
      <c r="AX122" s="139"/>
    </row>
    <row r="123" spans="1:225" s="87" customFormat="1" x14ac:dyDescent="0.2">
      <c r="A123" s="96"/>
      <c r="B123" s="96" t="s">
        <v>150</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86"/>
      <c r="AQ123" s="86"/>
      <c r="AR123" s="96"/>
      <c r="AS123" s="86"/>
      <c r="AT123" s="96"/>
      <c r="AU123" s="93"/>
      <c r="AV123" s="138"/>
      <c r="AW123" s="138"/>
      <c r="AX123" s="139"/>
    </row>
    <row r="124" spans="1:225" s="87" customFormat="1" x14ac:dyDescent="0.2">
      <c r="A124" s="96"/>
      <c r="B124" s="96" t="s">
        <v>151</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86"/>
      <c r="AQ124" s="86"/>
      <c r="AR124" s="96"/>
      <c r="AS124" s="86"/>
      <c r="AT124" s="96"/>
      <c r="AU124" s="93"/>
      <c r="AV124" s="138"/>
      <c r="AW124" s="138"/>
      <c r="AX124" s="139"/>
    </row>
    <row r="125" spans="1:225" s="87" customFormat="1" x14ac:dyDescent="0.2">
      <c r="A125" s="96"/>
      <c r="B125" s="96" t="s">
        <v>152</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86"/>
      <c r="AQ125" s="86"/>
      <c r="AR125" s="96"/>
      <c r="AS125" s="86"/>
      <c r="AT125" s="96"/>
      <c r="AU125" s="93"/>
      <c r="AV125" s="138"/>
      <c r="AW125" s="138"/>
      <c r="AX125" s="139"/>
    </row>
    <row r="126" spans="1:225" s="87" customFormat="1" x14ac:dyDescent="0.2">
      <c r="A126" s="96"/>
      <c r="B126" s="96" t="s">
        <v>153</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86"/>
      <c r="AQ126" s="86"/>
      <c r="AR126" s="96"/>
      <c r="AS126" s="86"/>
      <c r="AT126" s="96"/>
      <c r="AU126" s="93"/>
      <c r="AV126" s="138"/>
      <c r="AW126" s="138"/>
      <c r="AX126" s="139"/>
    </row>
    <row r="127" spans="1:225" s="87" customFormat="1" x14ac:dyDescent="0.2">
      <c r="A127" s="96"/>
      <c r="B127" s="96" t="s">
        <v>154</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86"/>
      <c r="AQ127" s="86"/>
      <c r="AR127" s="96"/>
      <c r="AS127" s="86"/>
      <c r="AT127" s="96"/>
      <c r="AU127" s="93"/>
      <c r="AV127" s="138"/>
      <c r="AW127" s="138"/>
      <c r="AX127" s="139"/>
    </row>
    <row r="128" spans="1:225" s="87" customFormat="1" x14ac:dyDescent="0.2">
      <c r="A128" s="96"/>
      <c r="B128" s="96" t="s">
        <v>155</v>
      </c>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86"/>
      <c r="AQ128" s="86"/>
      <c r="AR128" s="96"/>
      <c r="AS128" s="86"/>
      <c r="AT128" s="96"/>
      <c r="AU128" s="93"/>
      <c r="AV128" s="138"/>
      <c r="AW128" s="138"/>
      <c r="AX128" s="139"/>
    </row>
    <row r="129" spans="1:50" s="87" customFormat="1" x14ac:dyDescent="0.2">
      <c r="A129" s="96"/>
      <c r="B129" s="96" t="s">
        <v>156</v>
      </c>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86"/>
      <c r="AQ129" s="86"/>
      <c r="AR129" s="96"/>
      <c r="AS129" s="86"/>
      <c r="AT129" s="96"/>
      <c r="AU129" s="93"/>
      <c r="AV129" s="138"/>
      <c r="AW129" s="138"/>
      <c r="AX129" s="139"/>
    </row>
    <row r="130" spans="1:50" s="87" customFormat="1" x14ac:dyDescent="0.2">
      <c r="A130" s="96"/>
      <c r="B130" s="96" t="s">
        <v>157</v>
      </c>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86"/>
      <c r="AQ130" s="86"/>
      <c r="AR130" s="96"/>
      <c r="AS130" s="86"/>
      <c r="AT130" s="96"/>
      <c r="AU130" s="93"/>
      <c r="AV130" s="138"/>
      <c r="AW130" s="138"/>
      <c r="AX130" s="139"/>
    </row>
    <row r="131" spans="1:50" s="87" customFormat="1" x14ac:dyDescent="0.2">
      <c r="A131" s="96"/>
      <c r="B131" s="96" t="s">
        <v>158</v>
      </c>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86"/>
      <c r="AQ131" s="86"/>
      <c r="AR131" s="96"/>
      <c r="AS131" s="86"/>
      <c r="AT131" s="96"/>
      <c r="AU131" s="93"/>
      <c r="AV131" s="138"/>
      <c r="AW131" s="138"/>
      <c r="AX131" s="139"/>
    </row>
    <row r="132" spans="1:50" s="87" customFormat="1" x14ac:dyDescent="0.2">
      <c r="A132" s="96"/>
      <c r="B132" s="96" t="s">
        <v>159</v>
      </c>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86"/>
      <c r="AQ132" s="86"/>
      <c r="AR132" s="96"/>
      <c r="AS132" s="86"/>
      <c r="AT132" s="96"/>
      <c r="AU132" s="93"/>
      <c r="AV132" s="138"/>
      <c r="AW132" s="138"/>
      <c r="AX132" s="139"/>
    </row>
    <row r="133" spans="1:50" s="87" customFormat="1" x14ac:dyDescent="0.2">
      <c r="A133" s="96"/>
      <c r="B133" s="96" t="s">
        <v>160</v>
      </c>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86"/>
      <c r="AQ133" s="86"/>
      <c r="AR133" s="96"/>
      <c r="AS133" s="86"/>
      <c r="AT133" s="96"/>
      <c r="AU133" s="93"/>
      <c r="AV133" s="138"/>
      <c r="AW133" s="138"/>
      <c r="AX133" s="139"/>
    </row>
    <row r="134" spans="1:50" s="87" customFormat="1" x14ac:dyDescent="0.2">
      <c r="A134" s="96">
        <v>2</v>
      </c>
      <c r="B134" s="96" t="s">
        <v>161</v>
      </c>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86"/>
      <c r="AQ134" s="86"/>
      <c r="AR134" s="96"/>
      <c r="AS134" s="86"/>
      <c r="AT134" s="96"/>
      <c r="AU134" s="93"/>
      <c r="AV134" s="138"/>
      <c r="AW134" s="138"/>
      <c r="AX134" s="139"/>
    </row>
    <row r="135" spans="1:50" s="87" customFormat="1" x14ac:dyDescent="0.2">
      <c r="A135" s="96">
        <v>3</v>
      </c>
      <c r="B135" s="96" t="s">
        <v>162</v>
      </c>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86"/>
      <c r="AQ135" s="86"/>
      <c r="AR135" s="96"/>
      <c r="AS135" s="86"/>
      <c r="AT135" s="96"/>
      <c r="AU135" s="93"/>
      <c r="AV135" s="138"/>
      <c r="AW135" s="138"/>
      <c r="AX135" s="139"/>
    </row>
    <row r="136" spans="1:50" s="87" customFormat="1" x14ac:dyDescent="0.2">
      <c r="A136" s="96">
        <v>4</v>
      </c>
      <c r="B136" s="96" t="s">
        <v>163</v>
      </c>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86"/>
      <c r="AQ136" s="86"/>
      <c r="AR136" s="96"/>
      <c r="AS136" s="86"/>
      <c r="AT136" s="96"/>
      <c r="AU136" s="93"/>
      <c r="AV136" s="138"/>
      <c r="AW136" s="138"/>
      <c r="AX136" s="139"/>
    </row>
    <row r="137" spans="1:50" s="87" customFormat="1" x14ac:dyDescent="0.2">
      <c r="A137" s="96">
        <v>5</v>
      </c>
      <c r="B137" s="96" t="s">
        <v>164</v>
      </c>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86"/>
      <c r="AQ137" s="86"/>
      <c r="AR137" s="96"/>
      <c r="AS137" s="86"/>
      <c r="AT137" s="96"/>
      <c r="AU137" s="93"/>
      <c r="AV137" s="138"/>
      <c r="AW137" s="138"/>
      <c r="AX137" s="139"/>
    </row>
    <row r="138" spans="1:50" s="87" customFormat="1" x14ac:dyDescent="0.2">
      <c r="A138" s="96">
        <v>6</v>
      </c>
      <c r="B138" s="96" t="s">
        <v>165</v>
      </c>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86"/>
      <c r="AQ138" s="86"/>
      <c r="AR138" s="96"/>
      <c r="AS138" s="86"/>
      <c r="AT138" s="96"/>
      <c r="AU138" s="93"/>
      <c r="AV138" s="138"/>
      <c r="AW138" s="138"/>
      <c r="AX138" s="139"/>
    </row>
    <row r="139" spans="1:50" s="87" customFormat="1" x14ac:dyDescent="0.2">
      <c r="A139" s="96">
        <v>7</v>
      </c>
      <c r="B139" s="96" t="s">
        <v>166</v>
      </c>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86"/>
      <c r="AQ139" s="86"/>
      <c r="AR139" s="96"/>
      <c r="AS139" s="86"/>
      <c r="AT139" s="96"/>
      <c r="AU139" s="93"/>
      <c r="AV139" s="138"/>
      <c r="AW139" s="138"/>
      <c r="AX139" s="139"/>
    </row>
    <row r="140" spans="1:50" s="87" customFormat="1" x14ac:dyDescent="0.2">
      <c r="A140" s="96">
        <v>8</v>
      </c>
      <c r="B140" s="96" t="s">
        <v>167</v>
      </c>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86"/>
      <c r="AQ140" s="86"/>
      <c r="AR140" s="96"/>
      <c r="AS140" s="86"/>
      <c r="AT140" s="96"/>
      <c r="AU140" s="93"/>
      <c r="AV140" s="138"/>
      <c r="AW140" s="138"/>
      <c r="AX140" s="139"/>
    </row>
    <row r="141" spans="1:50" s="87" customFormat="1" ht="24.75" customHeight="1" x14ac:dyDescent="0.2">
      <c r="A141" s="96">
        <v>9</v>
      </c>
      <c r="B141" s="186" t="s">
        <v>168</v>
      </c>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93"/>
      <c r="AV141" s="138"/>
      <c r="AW141" s="138"/>
      <c r="AX141" s="139"/>
    </row>
    <row r="142" spans="1:50" s="87" customFormat="1" x14ac:dyDescent="0.2">
      <c r="A142" s="96">
        <v>10</v>
      </c>
      <c r="B142" s="96" t="s">
        <v>169</v>
      </c>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86"/>
      <c r="AQ142" s="86"/>
      <c r="AR142" s="96"/>
      <c r="AS142" s="86"/>
      <c r="AT142" s="96"/>
      <c r="AU142" s="93"/>
      <c r="AV142" s="138"/>
      <c r="AW142" s="138"/>
      <c r="AX142" s="139"/>
    </row>
    <row r="143" spans="1:50" s="87" customFormat="1" x14ac:dyDescent="0.2">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86"/>
      <c r="AQ143" s="86"/>
      <c r="AR143" s="96"/>
      <c r="AS143" s="86"/>
      <c r="AT143" s="96"/>
      <c r="AU143" s="93"/>
      <c r="AV143" s="138"/>
      <c r="AW143" s="138"/>
      <c r="AX143" s="139"/>
    </row>
    <row r="144" spans="1:50" s="87" customFormat="1" x14ac:dyDescent="0.2">
      <c r="A144" s="96">
        <v>11</v>
      </c>
      <c r="B144" s="96" t="s">
        <v>170</v>
      </c>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86"/>
      <c r="AQ144" s="86"/>
      <c r="AR144" s="96"/>
      <c r="AS144" s="86"/>
      <c r="AT144" s="96"/>
      <c r="AU144" s="93"/>
      <c r="AV144" s="138"/>
      <c r="AW144" s="138"/>
      <c r="AX144" s="139"/>
    </row>
    <row r="145" spans="1:50" s="87" customFormat="1" x14ac:dyDescent="0.2">
      <c r="A145" s="96">
        <v>12</v>
      </c>
      <c r="B145" s="96" t="s">
        <v>171</v>
      </c>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86"/>
      <c r="AQ145" s="86"/>
      <c r="AR145" s="96"/>
      <c r="AS145" s="86"/>
      <c r="AT145" s="96"/>
      <c r="AU145" s="93"/>
      <c r="AV145" s="138"/>
      <c r="AW145" s="138"/>
      <c r="AX145" s="139"/>
    </row>
    <row r="146" spans="1:50" s="87" customFormat="1" x14ac:dyDescent="0.2">
      <c r="A146" s="96">
        <v>13</v>
      </c>
      <c r="B146" s="96" t="s">
        <v>172</v>
      </c>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86"/>
      <c r="AQ146" s="86"/>
      <c r="AR146" s="96"/>
      <c r="AS146" s="86"/>
      <c r="AT146" s="96"/>
      <c r="AU146" s="93"/>
      <c r="AV146" s="138"/>
      <c r="AW146" s="138"/>
      <c r="AX146" s="139"/>
    </row>
    <row r="147" spans="1:50" s="87" customFormat="1" x14ac:dyDescent="0.2">
      <c r="A147" s="96">
        <v>14</v>
      </c>
      <c r="B147" s="96" t="s">
        <v>173</v>
      </c>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86"/>
      <c r="AQ147" s="86"/>
      <c r="AR147" s="96"/>
      <c r="AS147" s="86"/>
      <c r="AT147" s="96"/>
      <c r="AU147" s="93"/>
      <c r="AV147" s="138"/>
      <c r="AW147" s="138"/>
      <c r="AX147" s="139"/>
    </row>
    <row r="148" spans="1:50" s="87" customFormat="1" x14ac:dyDescent="0.2">
      <c r="A148" s="96">
        <v>15</v>
      </c>
      <c r="B148" s="96" t="s">
        <v>174</v>
      </c>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86"/>
      <c r="AQ148" s="86"/>
      <c r="AR148" s="96"/>
      <c r="AS148" s="86"/>
      <c r="AT148" s="96"/>
      <c r="AU148" s="93"/>
      <c r="AV148" s="138"/>
      <c r="AW148" s="138"/>
      <c r="AX148" s="139"/>
    </row>
    <row r="149" spans="1:50" s="87" customFormat="1" x14ac:dyDescent="0.2">
      <c r="A149" s="96" t="s">
        <v>175</v>
      </c>
      <c r="B149" s="96" t="s">
        <v>176</v>
      </c>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86"/>
      <c r="AQ149" s="86"/>
      <c r="AR149" s="96"/>
      <c r="AS149" s="86"/>
      <c r="AT149" s="96"/>
      <c r="AU149" s="93"/>
      <c r="AV149" s="138"/>
      <c r="AW149" s="138"/>
      <c r="AX149" s="139"/>
    </row>
    <row r="150" spans="1:50" s="87" customFormat="1" ht="26.25" customHeight="1" x14ac:dyDescent="0.2">
      <c r="A150" s="96">
        <v>18</v>
      </c>
      <c r="B150" s="186" t="s">
        <v>177</v>
      </c>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186"/>
      <c r="AT150" s="186"/>
      <c r="AU150" s="93"/>
      <c r="AV150" s="138"/>
      <c r="AW150" s="138"/>
      <c r="AX150" s="139"/>
    </row>
    <row r="151" spans="1:50" s="87" customFormat="1" x14ac:dyDescent="0.2">
      <c r="A151" s="96">
        <v>19</v>
      </c>
      <c r="B151" s="96" t="s">
        <v>178</v>
      </c>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86"/>
      <c r="AQ151" s="86"/>
      <c r="AR151" s="96"/>
      <c r="AS151" s="86"/>
      <c r="AT151" s="96"/>
      <c r="AU151" s="93"/>
      <c r="AV151" s="138"/>
      <c r="AW151" s="138"/>
      <c r="AX151" s="139"/>
    </row>
    <row r="152" spans="1:50" s="87" customFormat="1" x14ac:dyDescent="0.2">
      <c r="A152" s="96">
        <v>20</v>
      </c>
      <c r="B152" s="96" t="s">
        <v>342</v>
      </c>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86"/>
      <c r="AQ152" s="86"/>
      <c r="AR152" s="96"/>
      <c r="AS152" s="86"/>
      <c r="AT152" s="96"/>
      <c r="AU152" s="93"/>
      <c r="AV152" s="138"/>
      <c r="AW152" s="138"/>
      <c r="AX152" s="139"/>
    </row>
    <row r="153" spans="1:50" s="141" customFormat="1" ht="13.15" customHeight="1" x14ac:dyDescent="0.2">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86"/>
      <c r="AQ153" s="86"/>
      <c r="AR153" s="96"/>
      <c r="AS153" s="86"/>
      <c r="AT153" s="96"/>
      <c r="AU153" s="142"/>
      <c r="AV153" s="143"/>
      <c r="AW153" s="143"/>
      <c r="AX153" s="144"/>
    </row>
  </sheetData>
  <autoFilter ref="A6:HQ6">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autoFilter>
  <mergeCells count="23">
    <mergeCell ref="B141:AT141"/>
    <mergeCell ref="B150:AT150"/>
    <mergeCell ref="AP4:AP5"/>
    <mergeCell ref="AQ4:AQ5"/>
    <mergeCell ref="AR4:AR5"/>
    <mergeCell ref="AS4:AS5"/>
    <mergeCell ref="AT4:AT5"/>
    <mergeCell ref="N6:AN6"/>
    <mergeCell ref="J4:J5"/>
    <mergeCell ref="K4:K5"/>
    <mergeCell ref="L4:L5"/>
    <mergeCell ref="M4:M5"/>
    <mergeCell ref="N4:AN4"/>
    <mergeCell ref="AO4:AO5"/>
    <mergeCell ref="D4:D5"/>
    <mergeCell ref="E4:E5"/>
    <mergeCell ref="F4:F5"/>
    <mergeCell ref="G4:G5"/>
    <mergeCell ref="H4:H5"/>
    <mergeCell ref="I4:I5"/>
    <mergeCell ref="A4:A5"/>
    <mergeCell ref="B4:B5"/>
    <mergeCell ref="C4:C5"/>
  </mergeCells>
  <conditionalFormatting sqref="F28">
    <cfRule type="duplicateValues" dxfId="24" priority="37" stopIfTrue="1"/>
  </conditionalFormatting>
  <conditionalFormatting sqref="A28">
    <cfRule type="duplicateValues" dxfId="23" priority="36"/>
  </conditionalFormatting>
  <conditionalFormatting sqref="F28">
    <cfRule type="duplicateValues" dxfId="22" priority="35"/>
  </conditionalFormatting>
  <conditionalFormatting sqref="A9:A39">
    <cfRule type="duplicateValues" dxfId="21" priority="38"/>
    <cfRule type="duplicateValues" dxfId="20" priority="39"/>
  </conditionalFormatting>
  <conditionalFormatting sqref="F61">
    <cfRule type="duplicateValues" dxfId="19" priority="32" stopIfTrue="1"/>
  </conditionalFormatting>
  <conditionalFormatting sqref="A61">
    <cfRule type="duplicateValues" dxfId="18" priority="31"/>
  </conditionalFormatting>
  <conditionalFormatting sqref="F61">
    <cfRule type="duplicateValues" dxfId="17" priority="30"/>
  </conditionalFormatting>
  <conditionalFormatting sqref="A42:A72">
    <cfRule type="duplicateValues" dxfId="16" priority="33"/>
    <cfRule type="duplicateValues" dxfId="15" priority="34"/>
  </conditionalFormatting>
  <conditionalFormatting sqref="A80">
    <cfRule type="duplicateValues" dxfId="2" priority="3"/>
  </conditionalFormatting>
  <conditionalFormatting sqref="A87">
    <cfRule type="duplicateValues" dxfId="0" priority="1"/>
  </conditionalFormatting>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№63 новая форма</vt:lpstr>
      <vt:lpstr>№63 старая форма</vt:lpstr>
      <vt:lpstr>'№63 новая форма'!Область_печати</vt:lpstr>
      <vt:lpstr>'№63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2018-04-09T13:10:40Z</dcterms:modified>
</cp:coreProperties>
</file>