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моя папка\ДПЗ изменения и дополнения\ДПЗ 65 изм.и доп свод\"/>
    </mc:Choice>
  </mc:AlternateContent>
  <bookViews>
    <workbookView xWindow="0" yWindow="0" windowWidth="28800" windowHeight="12435" activeTab="1"/>
  </bookViews>
  <sheets>
    <sheet name="изм №65 нов.форма" sheetId="4" r:id="rId1"/>
    <sheet name="изм №65 стар.форма" sheetId="5" r:id="rId2"/>
  </sheets>
  <externalReferences>
    <externalReference r:id="rId3"/>
    <externalReference r:id="rId4"/>
    <externalReference r:id="rId5"/>
  </externalReferences>
  <definedNames>
    <definedName name="_xlnm._FilterDatabase" localSheetId="0" hidden="1">'изм №65 нов.форма'!$A$7:$BO$77</definedName>
    <definedName name="_xlnm._FilterDatabase" localSheetId="1" hidden="1">'изм №65 стар.форма'!$A$6:$AX$79</definedName>
    <definedName name="атрибут" localSheetId="0">'[1]Атрибуты товар'!$A$3:$A$534</definedName>
    <definedName name="атрибут" localSheetId="1">#REF!</definedName>
    <definedName name="Инкотермс">'[2]Справочник Инкотермс'!$A$4:$A$14</definedName>
    <definedName name="НДС">'[3]Признак НДС'!$B$3:$B$4</definedName>
    <definedName name="осн">#REF!</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65" i="5" l="1"/>
  <c r="AS78" i="5"/>
  <c r="AT78" i="5" s="1"/>
  <c r="AS77" i="5"/>
  <c r="AT77" i="5" s="1"/>
  <c r="AS76" i="5"/>
  <c r="AT76" i="5" s="1"/>
  <c r="AS75" i="5"/>
  <c r="AT75" i="5" s="1"/>
  <c r="AS74" i="5"/>
  <c r="AT74" i="5" s="1"/>
  <c r="AS73" i="5"/>
  <c r="AT73" i="5" s="1"/>
  <c r="AS70" i="5"/>
  <c r="AT70" i="5" s="1"/>
  <c r="AS69" i="5"/>
  <c r="AT69" i="5" s="1"/>
  <c r="AS68" i="5"/>
  <c r="AT68" i="5" s="1"/>
  <c r="AS67" i="5"/>
  <c r="AT67" i="5" s="1"/>
  <c r="AS66" i="5"/>
  <c r="AT66" i="5" s="1"/>
  <c r="AT65" i="5"/>
  <c r="AT79" i="5" l="1"/>
  <c r="AT71" i="5"/>
  <c r="AS71" i="5"/>
  <c r="AS79" i="5"/>
  <c r="AQ28" i="4" l="1"/>
  <c r="AR28" i="4" s="1"/>
  <c r="AM28" i="4"/>
  <c r="AN28" i="4" s="1"/>
  <c r="AI28" i="4"/>
  <c r="AJ28" i="4" s="1"/>
  <c r="AE28" i="4"/>
  <c r="AF28" i="4" s="1"/>
  <c r="AS52" i="5" l="1"/>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S34" i="5"/>
  <c r="AT34" i="5" s="1"/>
  <c r="AS33" i="5"/>
  <c r="AT33" i="5" s="1"/>
  <c r="AS32" i="5"/>
  <c r="AT32" i="5" s="1"/>
  <c r="AS29" i="5"/>
  <c r="AS10" i="5"/>
  <c r="AT10" i="5" s="1"/>
  <c r="AS11" i="5"/>
  <c r="AT11" i="5" s="1"/>
  <c r="AS12" i="5"/>
  <c r="AT12" i="5" s="1"/>
  <c r="AS13" i="5"/>
  <c r="AS14" i="5"/>
  <c r="AT14" i="5" s="1"/>
  <c r="AS15" i="5"/>
  <c r="AT15" i="5" s="1"/>
  <c r="AS16" i="5"/>
  <c r="AT16" i="5" s="1"/>
  <c r="AS17" i="5"/>
  <c r="AT17" i="5" s="1"/>
  <c r="AS18" i="5"/>
  <c r="AT18" i="5" s="1"/>
  <c r="AS19" i="5"/>
  <c r="AT19" i="5" s="1"/>
  <c r="AS20" i="5"/>
  <c r="AT20" i="5" s="1"/>
  <c r="AS21" i="5"/>
  <c r="AS22" i="5"/>
  <c r="AT22" i="5" s="1"/>
  <c r="AS23" i="5"/>
  <c r="AT23" i="5" s="1"/>
  <c r="AS24" i="5"/>
  <c r="AT24" i="5" s="1"/>
  <c r="AS25" i="5"/>
  <c r="AT25" i="5" s="1"/>
  <c r="AS26" i="5"/>
  <c r="AT26" i="5" s="1"/>
  <c r="AS27" i="5"/>
  <c r="AT27" i="5" s="1"/>
  <c r="AS28" i="5"/>
  <c r="AT28" i="5" s="1"/>
  <c r="AS9" i="5"/>
  <c r="AT9" i="5" s="1"/>
  <c r="AY36" i="5" l="1"/>
  <c r="AY52" i="5"/>
  <c r="AY44" i="5"/>
  <c r="AT29" i="5"/>
  <c r="AT53" i="5"/>
  <c r="AT21" i="5"/>
  <c r="AY48" i="5"/>
  <c r="AT13" i="5"/>
  <c r="AT30" i="5" s="1"/>
  <c r="AY40" i="5"/>
  <c r="AY35" i="5"/>
  <c r="AS53" i="5"/>
  <c r="AY51" i="5"/>
  <c r="AY47" i="5"/>
  <c r="AY43" i="5"/>
  <c r="AY39" i="5"/>
  <c r="AY34" i="5"/>
  <c r="AY50" i="5"/>
  <c r="AY46" i="5"/>
  <c r="AY42" i="5"/>
  <c r="AY38" i="5"/>
  <c r="AY33" i="5"/>
  <c r="AY32" i="5"/>
  <c r="AY49" i="5"/>
  <c r="AY45" i="5"/>
  <c r="AY41" i="5"/>
  <c r="AY37" i="5"/>
  <c r="AS30" i="5"/>
  <c r="AS60" i="5" l="1"/>
  <c r="AT60" i="5" s="1"/>
  <c r="AS56" i="5"/>
  <c r="AT56" i="5" s="1"/>
  <c r="AQ40" i="4" l="1"/>
  <c r="AR40" i="4" s="1"/>
  <c r="AM40" i="4"/>
  <c r="AI40" i="4"/>
  <c r="AJ40" i="4" s="1"/>
  <c r="AI20" i="4"/>
  <c r="BB20" i="4" s="1"/>
  <c r="BC20" i="4" s="1"/>
  <c r="AI29" i="4"/>
  <c r="AJ29" i="4" s="1"/>
  <c r="AV40" i="4"/>
  <c r="AF40" i="4"/>
  <c r="BB29" i="4"/>
  <c r="BC29" i="4" s="1"/>
  <c r="AF29" i="4"/>
  <c r="AF20" i="4"/>
  <c r="AJ20" i="4" l="1"/>
  <c r="BB40" i="4"/>
  <c r="BC40" i="4" s="1"/>
  <c r="AN40" i="4"/>
  <c r="AQ19" i="4"/>
  <c r="AR19" i="4" s="1"/>
  <c r="AM19" i="4"/>
  <c r="AN19" i="4" s="1"/>
  <c r="AI19" i="4"/>
  <c r="AJ19" i="4" s="1"/>
  <c r="AE19" i="4"/>
  <c r="AF19" i="4" s="1"/>
  <c r="BB19" i="4" l="1"/>
  <c r="BB28" i="4"/>
  <c r="BB30" i="4" s="1"/>
  <c r="BC28" i="4" l="1"/>
  <c r="BC30" i="4" s="1"/>
  <c r="BC19" i="4"/>
  <c r="BC26" i="4" s="1"/>
  <c r="BB26" i="4"/>
  <c r="AT62" i="5"/>
  <c r="AS62" i="5"/>
  <c r="AT58" i="5"/>
  <c r="AS58" i="5"/>
  <c r="BA46" i="4"/>
  <c r="AZ46" i="4"/>
  <c r="AY46" i="4"/>
  <c r="AX46" i="4"/>
  <c r="AW46" i="4"/>
  <c r="AV46" i="4"/>
  <c r="AU46" i="4"/>
  <c r="AT46" i="4"/>
  <c r="AS46" i="4"/>
  <c r="AR46" i="4"/>
  <c r="AQ46" i="4"/>
  <c r="AP46" i="4"/>
  <c r="AO46" i="4"/>
  <c r="AM46" i="4"/>
  <c r="AL46" i="4"/>
  <c r="AI46" i="4"/>
  <c r="AH46" i="4"/>
  <c r="AE46" i="4"/>
  <c r="AD46" i="4"/>
  <c r="BB46" i="4"/>
  <c r="AN46" i="4"/>
  <c r="AJ46" i="4"/>
  <c r="AF46" i="4"/>
  <c r="BA38" i="4"/>
  <c r="AZ38" i="4"/>
  <c r="AY38" i="4"/>
  <c r="AX38" i="4"/>
  <c r="AW38" i="4"/>
  <c r="AV38" i="4"/>
  <c r="AU38" i="4"/>
  <c r="AT38" i="4"/>
  <c r="AS38" i="4"/>
  <c r="AR38" i="4"/>
  <c r="AQ38" i="4"/>
  <c r="AP38" i="4"/>
  <c r="AO38" i="4"/>
  <c r="AM38" i="4"/>
  <c r="AL38" i="4"/>
  <c r="AI38" i="4"/>
  <c r="AH38" i="4"/>
  <c r="AE38" i="4"/>
  <c r="AD38" i="4"/>
  <c r="AF38" i="4"/>
  <c r="BC38" i="4"/>
  <c r="AN38" i="4"/>
  <c r="AJ38" i="4"/>
  <c r="BC16" i="4"/>
  <c r="BB16" i="4"/>
  <c r="BC12" i="4"/>
  <c r="BB12" i="4"/>
  <c r="BB38" i="4" l="1"/>
  <c r="BC46" i="4"/>
</calcChain>
</file>

<file path=xl/sharedStrings.xml><?xml version="1.0" encoding="utf-8"?>
<sst xmlns="http://schemas.openxmlformats.org/spreadsheetml/2006/main" count="1262" uniqueCount="378">
  <si>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</si>
  <si>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</si>
  <si>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</si>
  <si>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</si>
  <si>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</si>
  <si>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</si>
  <si>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</si>
  <si>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</si>
  <si>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</si>
  <si>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</si>
  <si>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</si>
  <si>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</si>
  <si>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</si>
  <si>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</si>
  <si>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</si>
  <si>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</si>
  <si>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</si>
  <si>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</si>
  <si>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</si>
  <si>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</si>
  <si>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</si>
  <si>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</si>
  <si>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</si>
  <si>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</si>
  <si>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</si>
  <si>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</si>
  <si>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</si>
  <si>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</si>
  <si>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</si>
  <si>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</si>
  <si>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</si>
  <si>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</si>
  <si>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</si>
  <si>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</si>
  <si>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</si>
  <si>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</si>
  <si>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</si>
  <si>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</si>
  <si>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</si>
  <si>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</si>
  <si>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</si>
  <si>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</si>
  <si>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</si>
  <si>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</si>
  <si>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</si>
  <si>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</si>
  <si>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</si>
  <si>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</si>
  <si>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</si>
  <si>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</si>
  <si>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АО "Эмбамунайгаз"</t>
  </si>
  <si>
    <t>ОИ</t>
  </si>
  <si>
    <t>март, апрель</t>
  </si>
  <si>
    <t>г.Атырау, ст.Тендык, УПТОиКО</t>
  </si>
  <si>
    <t>DDP</t>
  </si>
  <si>
    <t>Штука</t>
  </si>
  <si>
    <t>ОТП</t>
  </si>
  <si>
    <t>т</t>
  </si>
  <si>
    <t>14,16,17</t>
  </si>
  <si>
    <t>30% предоплата; промежуточный платеж 100 % в течении 30 рабочих дней с пропорциональным удержанием</t>
  </si>
  <si>
    <t>ОТ</t>
  </si>
  <si>
    <t>ДОТиПБ</t>
  </si>
  <si>
    <t>Костюм (комплект)</t>
  </si>
  <si>
    <t>штука</t>
  </si>
  <si>
    <t>ЭОТ</t>
  </si>
  <si>
    <t>ЦПЭ</t>
  </si>
  <si>
    <t>комплект</t>
  </si>
  <si>
    <t>Костюм нефтяника летний, разм.44</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</si>
  <si>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</si>
  <si>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</si>
  <si>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разм.46</t>
  </si>
  <si>
    <t>Костюм нефтяника летний, разм.48</t>
  </si>
  <si>
    <t>Костюм нефтяника летний, разм.50</t>
  </si>
  <si>
    <t>Костюм нефтяника летний, разм.52</t>
  </si>
  <si>
    <t>Костюм нефтяника летний, разм.54</t>
  </si>
  <si>
    <t>КОСТЮМ НЕФТЯНИКА ЛЕТНИЙ,РАЗМ.56</t>
  </si>
  <si>
    <t>Костюм нефтяника летний, разм.58</t>
  </si>
  <si>
    <t>Костюм нефтяника летний для ИТР р. 46</t>
  </si>
  <si>
    <t>Костюм нефтяника летний для ИТР р. 48</t>
  </si>
  <si>
    <t>Костюм нефтяника летний для ИТР р. 50</t>
  </si>
  <si>
    <t>Костюм нефтяника летний для ИТР р. 52</t>
  </si>
  <si>
    <t>Костюм нефтяника летний для ИТР р. 54</t>
  </si>
  <si>
    <t>Костюм нефтяника летний для ИТР р. 56</t>
  </si>
  <si>
    <t>Костюм нефтяника летний для ИТР р. 58</t>
  </si>
  <si>
    <t>Костюм нефтяника летний для ИТР р. 60</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</si>
  <si>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</si>
  <si>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</si>
  <si>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Костюм нефтяника летний для ИТР р. 44</t>
  </si>
  <si>
    <t>Каска</t>
  </si>
  <si>
    <t>Каска защитная с подшлемником</t>
  </si>
  <si>
    <t>32.99.11.500.002.00.0796.000000000000</t>
  </si>
  <si>
    <t>пластмассовая</t>
  </si>
  <si>
    <t>ДКС</t>
  </si>
  <si>
    <t>Респиратор</t>
  </si>
  <si>
    <t>противогазоаэрозольный</t>
  </si>
  <si>
    <t>Респираторы 3М 8812</t>
  </si>
  <si>
    <t>32.99.11.900.017.04.0796.000000000000</t>
  </si>
  <si>
    <t>РЕСПИРАТОР ЗМ9925</t>
  </si>
  <si>
    <t>Респираторы 3М 9914  ГОСТ 12.4.191-99</t>
  </si>
  <si>
    <t>Атырауская область</t>
  </si>
  <si>
    <t>2. Работы</t>
  </si>
  <si>
    <t>*</t>
  </si>
  <si>
    <t>р</t>
  </si>
  <si>
    <t xml:space="preserve"> </t>
  </si>
  <si>
    <t>11 Р</t>
  </si>
  <si>
    <t xml:space="preserve">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выполненных работ </t>
  </si>
  <si>
    <t>Заправка баллонов кислородом.   Ремонт и освидетельствование кислородных  баллонов, зап-равка   баллонов  азотом и угле-кислым газом.</t>
  </si>
  <si>
    <t>33.11.12.000.002.00.0999.000000000000</t>
  </si>
  <si>
    <t>Работы по техническому обслуживанию резервуаров/цистерн и аналогичного емкостного оборудования</t>
  </si>
  <si>
    <t>Работы по возведению (строительству) нежилых зданий/сооружений</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</si>
  <si>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</si>
  <si>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</si>
  <si>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</si>
  <si>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</si>
  <si>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</si>
  <si>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</si>
  <si>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</si>
  <si>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</si>
  <si>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</si>
  <si>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</si>
  <si>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</si>
  <si>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</si>
  <si>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</si>
  <si>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</si>
  <si>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</si>
  <si>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</si>
  <si>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</si>
  <si>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</si>
  <si>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</si>
  <si>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</si>
  <si>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</si>
  <si>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</si>
  <si>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</si>
  <si>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</si>
  <si>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</si>
  <si>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</si>
  <si>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</si>
  <si>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</si>
  <si>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</si>
  <si>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</si>
  <si>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</si>
  <si>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</si>
  <si>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</si>
  <si>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</si>
  <si>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</si>
  <si>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</si>
  <si>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</si>
  <si>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</si>
  <si>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</si>
  <si>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</si>
  <si>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</si>
  <si>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</si>
  <si>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</si>
  <si>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</si>
  <si>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</si>
  <si>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</si>
  <si>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</si>
  <si>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</si>
  <si>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</si>
  <si>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</si>
  <si>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</si>
  <si>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</si>
  <si>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</si>
  <si>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</si>
  <si>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</si>
  <si>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</si>
  <si>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</si>
  <si>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</si>
  <si>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</si>
  <si>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</si>
  <si>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</si>
  <si>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</si>
  <si>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</si>
  <si>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</si>
  <si>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</si>
  <si>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</si>
  <si>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</si>
  <si>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</si>
  <si>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</si>
  <si>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</si>
  <si>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</si>
  <si>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</si>
  <si>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</si>
  <si>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</si>
  <si>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</si>
  <si>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</si>
  <si>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</si>
  <si>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</si>
  <si>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</si>
  <si>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</si>
  <si>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</si>
  <si>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</si>
  <si>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</si>
  <si>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</si>
  <si>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</si>
  <si>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</si>
  <si>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</si>
  <si>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</si>
  <si>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</si>
  <si>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</si>
  <si>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</si>
  <si>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</si>
  <si>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</si>
  <si>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</si>
  <si>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</si>
  <si>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</si>
  <si>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</si>
  <si>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</si>
  <si>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</si>
  <si>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</si>
  <si>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</si>
  <si>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</si>
  <si>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</si>
  <si>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</si>
  <si>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</si>
  <si>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</si>
  <si>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</si>
  <si>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</si>
  <si>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</si>
  <si>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</si>
  <si>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</si>
  <si>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</si>
  <si>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</si>
  <si>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</si>
  <si>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</si>
  <si>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</si>
  <si>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</si>
  <si>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</si>
  <si>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</si>
  <si>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</si>
  <si>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</si>
  <si>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</si>
  <si>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</si>
  <si>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</si>
  <si>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</si>
  <si>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</si>
  <si>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</si>
  <si>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</si>
  <si>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</si>
  <si>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</si>
  <si>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С НДС</t>
  </si>
  <si>
    <t>04.2018</t>
  </si>
  <si>
    <t>1. Товары</t>
  </si>
  <si>
    <t>2022</t>
  </si>
  <si>
    <t>2023</t>
  </si>
  <si>
    <t>02.2018</t>
  </si>
  <si>
    <t>12.2019</t>
  </si>
  <si>
    <t>60</t>
  </si>
  <si>
    <t>исключить</t>
  </si>
  <si>
    <t>091012.900.000007</t>
  </si>
  <si>
    <t>12.2021</t>
  </si>
  <si>
    <t>объект</t>
  </si>
  <si>
    <t>Таңатар, Ескене, Бек-беке, Доссор, Сағыз, Комсомольский кен орындарында 13.08.1998ж. №211 Келісімшарт бойынша жүргізіліп жатқан өндірістік қызметтің салдарын жою жұмыстары</t>
  </si>
  <si>
    <t>Работы по ликвидации производственной деятельности по Контракту №211 от 13.08.1998г. на месторождениях Танатар, Искине, Бек-беке, Доссор, Сагиз, Комсомольский</t>
  </si>
  <si>
    <t>54</t>
  </si>
  <si>
    <t>51</t>
  </si>
  <si>
    <t>52</t>
  </si>
  <si>
    <t>53</t>
  </si>
  <si>
    <t>55</t>
  </si>
  <si>
    <t>56</t>
  </si>
  <si>
    <t>57</t>
  </si>
  <si>
    <t>58</t>
  </si>
  <si>
    <t>59</t>
  </si>
  <si>
    <t>61</t>
  </si>
  <si>
    <t>62</t>
  </si>
  <si>
    <t>63</t>
  </si>
  <si>
    <t>Тип действия</t>
  </si>
  <si>
    <t>Причина исключения</t>
  </si>
  <si>
    <t>64</t>
  </si>
  <si>
    <t>65</t>
  </si>
  <si>
    <t>66</t>
  </si>
  <si>
    <t>01.2019</t>
  </si>
  <si>
    <t>Работы по ликвидации скважин</t>
  </si>
  <si>
    <t>12.2022</t>
  </si>
  <si>
    <t>2016/2018</t>
  </si>
  <si>
    <t>2015/2018</t>
  </si>
  <si>
    <t>ДМ</t>
  </si>
  <si>
    <t>ДГиРМ</t>
  </si>
  <si>
    <t>2-1 Р</t>
  </si>
  <si>
    <t xml:space="preserve"> Атырауская область, Макатский район, Кызылкогинский район</t>
  </si>
  <si>
    <t>16-7 Р</t>
  </si>
  <si>
    <t>410040.300.000000</t>
  </si>
  <si>
    <t xml:space="preserve">Атырауская область, г.Атырау </t>
  </si>
  <si>
    <t xml:space="preserve">155 орынға арналған көп деңгейлі паркинг / геологиялық қорлар мұрағаты бар  нысаның жобалау және салу </t>
  </si>
  <si>
    <t>Комплексные работы по проектированию и строительству объекта Многоуровневый паркинг на 155 машино/мест с архивом геологических фондов</t>
  </si>
  <si>
    <t>06.2018</t>
  </si>
  <si>
    <t>403-7 Т</t>
  </si>
  <si>
    <t>404-8 Т</t>
  </si>
  <si>
    <t>405-9 Т</t>
  </si>
  <si>
    <t>406-8 Т</t>
  </si>
  <si>
    <t>407-9 Т</t>
  </si>
  <si>
    <t>408-9 Т</t>
  </si>
  <si>
    <t>409-8 Т</t>
  </si>
  <si>
    <t>410-9 Т</t>
  </si>
  <si>
    <t>420-8 Т</t>
  </si>
  <si>
    <t>421-9 Т</t>
  </si>
  <si>
    <t>422-8 Т</t>
  </si>
  <si>
    <t>423-9 Т</t>
  </si>
  <si>
    <t>424-11 Т</t>
  </si>
  <si>
    <t>425-8 Т</t>
  </si>
  <si>
    <t>426-8 Т</t>
  </si>
  <si>
    <t>427-10 Т</t>
  </si>
  <si>
    <t>448-8 Т</t>
  </si>
  <si>
    <t>551-12 Т</t>
  </si>
  <si>
    <t>807-5 Т</t>
  </si>
  <si>
    <t>808-6 Т</t>
  </si>
  <si>
    <t>811-5 Т</t>
  </si>
  <si>
    <t>Приложение 1</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</si>
  <si>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</si>
  <si>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</si>
  <si>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</si>
  <si>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</si>
  <si>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</si>
  <si>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</si>
  <si>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</si>
  <si>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</si>
  <si>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65 изменения и дополнения в План долгосрочных закупок товаров, работ и услуг АО "Эмбамунайгаз"</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</si>
  <si>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</si>
  <si>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</si>
  <si>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14,20</t>
  </si>
  <si>
    <t>05.2018</t>
  </si>
  <si>
    <t>ДУИОС</t>
  </si>
  <si>
    <t>841315.000.000004</t>
  </si>
  <si>
    <t>Услуги по обеспечению питанием работников</t>
  </si>
  <si>
    <t>137-4</t>
  </si>
  <si>
    <t>ОВХ</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</si>
  <si>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</si>
  <si>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</si>
  <si>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16-8 Р</t>
  </si>
  <si>
    <t>403-8 Т</t>
  </si>
  <si>
    <t>404-9 Т</t>
  </si>
  <si>
    <t>405-10 Т</t>
  </si>
  <si>
    <t>406-9 Т</t>
  </si>
  <si>
    <t>407-10 Т</t>
  </si>
  <si>
    <t>408-10 Т</t>
  </si>
  <si>
    <t>409-9 Т</t>
  </si>
  <si>
    <t>410-10 Т</t>
  </si>
  <si>
    <t>420-9 Т</t>
  </si>
  <si>
    <t>421-10 Т</t>
  </si>
  <si>
    <t>422-9 Т</t>
  </si>
  <si>
    <t>423-10 Т</t>
  </si>
  <si>
    <t>424-12 Т</t>
  </si>
  <si>
    <t>425-9 Т</t>
  </si>
  <si>
    <t>426-9 Т</t>
  </si>
  <si>
    <t>427-11 Т</t>
  </si>
  <si>
    <t>448-9 Т</t>
  </si>
  <si>
    <t>551-13 Т</t>
  </si>
  <si>
    <t>807-6 Т</t>
  </si>
  <si>
    <t>808-7 Т</t>
  </si>
  <si>
    <t>811-6 Т</t>
  </si>
  <si>
    <t>ДЭ</t>
  </si>
  <si>
    <t>82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</si>
  <si>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</si>
  <si>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</si>
  <si>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Техническое обслуживание котельных установок НГДУ "Жайыкмунайгаз"</t>
  </si>
  <si>
    <t>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</si>
  <si>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</si>
  <si>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83 У</t>
  </si>
  <si>
    <t>Техническое обслуживание котельных установок  НГДУ "Жылыоймунайгаз"</t>
  </si>
  <si>
    <t>84 У</t>
  </si>
  <si>
    <t>Техническое обслуживание котельных установок НГДУ "Доссормунайгаз"</t>
  </si>
  <si>
    <t>85 У</t>
  </si>
  <si>
    <t>Техническое обслуживание котельных установок  НГДУ "Кайнармунайгаз"</t>
  </si>
  <si>
    <t>86 У</t>
  </si>
  <si>
    <t>Техническое обслуживание котельных установок  Управления "Эмбамунайэнерго"</t>
  </si>
  <si>
    <t>87 У</t>
  </si>
  <si>
    <t>Техническое обслуживание котельных установок  УПТОиКО</t>
  </si>
  <si>
    <t>82-1 У</t>
  </si>
  <si>
    <t>83-1 У</t>
  </si>
  <si>
    <t>84-1 У</t>
  </si>
  <si>
    <t>85-1 У</t>
  </si>
  <si>
    <t>86-1 У</t>
  </si>
  <si>
    <t>87-1 У</t>
  </si>
  <si>
    <t>14,16,17,19</t>
  </si>
  <si>
    <t>12 У</t>
  </si>
  <si>
    <t>11-1 Р</t>
  </si>
  <si>
    <t>2-2 Р</t>
  </si>
  <si>
    <t>к приказу  АО Эмбамунайгаз №120240021112-ДПЗ-2018-23 от 25.04.2018г.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</si>
</sst>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_₽"/>
    <numFmt numFmtId="170" formatCode="000000"/>
    <numFmt numFmtId="171" formatCode="#,##0.00_ ;[Red]\-#,##0.00\ "/>
  </numFmts>
  <fonts count="24"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b/>
      <sz val="10"/>
      <color theme="1"/>
      <name val="Times New Roman"/>
      <family val="1"/>
      <charset val="204"/>
    </font>
    <font>
      <sz val="10"/>
      <color rgb="FFFF0000"/>
      <name val="Times New Roman"/>
      <family val="1"/>
      <charset val="204"/>
    </font>
    <font>
      <i/>
      <sz val="10"/>
      <name val="Times New Roman"/>
      <family val="1"/>
      <charset val="204"/>
    </font>
    <font>
      <sz val="11"/>
      <color indexed="8"/>
      <name val="Times New Roman"/>
      <family val="1"/>
      <charset val="204"/>
    </font>
    <font>
      <sz val="11"/>
      <name val="Calibri"/>
      <family val="2"/>
      <charset val="204"/>
    </font>
    <font>
      <b/>
      <sz val="11"/>
      <name val="Times New Roman"/>
      <family val="1"/>
      <charset val="204"/>
    </font>
    <font>
      <i/>
      <sz val="10"/>
      <color indexed="8"/>
      <name val="Times New Roman"/>
      <family val="1"/>
      <charset val="204"/>
    </font>
    <font>
      <b/>
      <sz val="11"/>
      <color theme="1"/>
      <name val="Times New Roman"/>
      <family val="1"/>
      <charset val="204"/>
    </font>
    <font>
      <sz val="11"/>
      <name val="Calibri"/>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top style="thin">
        <color theme="1"/>
      </top>
      <bottom/>
      <diagonal/>
    </border>
  </borders>
  <cellStyleXfs count="23">
    <xf numFmtId="0" fontId="0" fillId="0" borderId="0"/>
    <xf numFmtId="164" fontId="1" fillId="0" borderId="0" applyFont="0" applyFill="0" applyBorder="0" applyAlignment="0" applyProtection="0"/>
    <xf numFmtId="0" fontId="2" fillId="0" borderId="0"/>
    <xf numFmtId="0" fontId="6"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3" fillId="0" borderId="0"/>
    <xf numFmtId="0" fontId="2" fillId="0" borderId="0"/>
    <xf numFmtId="0" fontId="14"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4" fillId="0" borderId="0"/>
  </cellStyleXfs>
  <cellXfs count="223">
    <xf numFmtId="0" fontId="0" fillId="0" borderId="0" xfId="0"/>
    <xf numFmtId="0" fontId="5" fillId="0" borderId="4" xfId="2" applyFont="1" applyFill="1" applyBorder="1" applyAlignment="1">
      <alignment horizontal="left" vertical="center"/>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xf>
    <xf numFmtId="4" fontId="3" fillId="0" borderId="4" xfId="2" applyNumberFormat="1" applyFont="1" applyFill="1" applyBorder="1" applyAlignment="1">
      <alignment horizontal="left" vertical="center"/>
    </xf>
    <xf numFmtId="0" fontId="12" fillId="0" borderId="4" xfId="2" applyFont="1" applyFill="1" applyBorder="1" applyAlignment="1">
      <alignment horizontal="left" vertical="center"/>
    </xf>
    <xf numFmtId="0" fontId="12" fillId="0" borderId="4" xfId="0" applyFont="1" applyFill="1" applyBorder="1" applyAlignment="1">
      <alignment horizontal="left" vertical="center"/>
    </xf>
    <xf numFmtId="0" fontId="15" fillId="0" borderId="4" xfId="2" applyFont="1" applyFill="1" applyBorder="1" applyAlignment="1">
      <alignment horizontal="left" vertical="center"/>
    </xf>
    <xf numFmtId="4" fontId="12" fillId="0" borderId="4" xfId="2" applyNumberFormat="1" applyFont="1" applyFill="1" applyBorder="1" applyAlignment="1">
      <alignment horizontal="left" vertical="center"/>
    </xf>
    <xf numFmtId="4" fontId="12" fillId="0" borderId="4" xfId="0" applyNumberFormat="1" applyFont="1" applyFill="1" applyBorder="1" applyAlignment="1">
      <alignment horizontal="left" vertical="center"/>
    </xf>
    <xf numFmtId="4" fontId="12" fillId="0" borderId="4" xfId="14" applyNumberFormat="1" applyFont="1" applyFill="1" applyBorder="1" applyAlignment="1">
      <alignment horizontal="left" vertical="center"/>
    </xf>
    <xf numFmtId="4" fontId="15" fillId="0" borderId="4" xfId="2" applyNumberFormat="1" applyFont="1" applyFill="1" applyBorder="1" applyAlignment="1">
      <alignment horizontal="left" vertical="center"/>
    </xf>
    <xf numFmtId="0" fontId="12" fillId="0" borderId="4" xfId="0" applyFont="1" applyFill="1" applyBorder="1" applyAlignment="1">
      <alignment horizontal="left"/>
    </xf>
    <xf numFmtId="0" fontId="15" fillId="0" borderId="0" xfId="2" applyFont="1" applyFill="1" applyAlignment="1">
      <alignment horizontal="left" vertical="center"/>
    </xf>
    <xf numFmtId="0" fontId="12" fillId="0" borderId="0" xfId="2" applyFont="1" applyFill="1" applyAlignment="1">
      <alignment horizontal="left" vertical="center"/>
    </xf>
    <xf numFmtId="0" fontId="12" fillId="0" borderId="0" xfId="2" applyFont="1" applyFill="1" applyBorder="1" applyAlignment="1">
      <alignment horizontal="left" vertical="center"/>
    </xf>
    <xf numFmtId="4" fontId="3" fillId="0" borderId="4" xfId="0" applyNumberFormat="1" applyFont="1" applyFill="1" applyBorder="1" applyAlignment="1">
      <alignment horizontal="left" vertical="top"/>
    </xf>
    <xf numFmtId="4" fontId="12" fillId="0" borderId="0" xfId="2" applyNumberFormat="1" applyFont="1" applyFill="1" applyAlignment="1">
      <alignment horizontal="left" vertical="center"/>
    </xf>
    <xf numFmtId="0" fontId="12" fillId="0" borderId="0" xfId="0" applyFont="1" applyFill="1" applyAlignment="1">
      <alignment horizontal="left"/>
    </xf>
    <xf numFmtId="0" fontId="12" fillId="0" borderId="4" xfId="2" applyFont="1" applyFill="1" applyBorder="1" applyAlignment="1">
      <alignment horizontal="center" vertical="center"/>
    </xf>
    <xf numFmtId="4" fontId="12" fillId="0" borderId="0" xfId="2" applyNumberFormat="1" applyFont="1" applyFill="1" applyBorder="1" applyAlignment="1">
      <alignment horizontal="right" vertical="center"/>
    </xf>
    <xf numFmtId="0" fontId="19" fillId="0" borderId="13" xfId="0" applyFont="1" applyFill="1" applyBorder="1" applyAlignment="1">
      <alignment horizontal="left" vertical="top"/>
    </xf>
    <xf numFmtId="49" fontId="3" fillId="0" borderId="4" xfId="0" applyNumberFormat="1" applyFont="1" applyFill="1" applyBorder="1" applyAlignment="1">
      <alignment horizontal="left"/>
    </xf>
    <xf numFmtId="168" fontId="3" fillId="0" borderId="4" xfId="0" applyNumberFormat="1" applyFont="1" applyFill="1" applyBorder="1" applyAlignment="1">
      <alignment horizontal="left"/>
    </xf>
    <xf numFmtId="168" fontId="3" fillId="0" borderId="4" xfId="1" applyNumberFormat="1" applyFont="1" applyFill="1" applyBorder="1" applyAlignment="1">
      <alignment horizontal="left" vertical="center"/>
    </xf>
    <xf numFmtId="168" fontId="3" fillId="0" borderId="4" xfId="1" applyNumberFormat="1" applyFont="1" applyFill="1" applyBorder="1" applyAlignment="1">
      <alignment horizontal="left"/>
    </xf>
    <xf numFmtId="1" fontId="3" fillId="0" borderId="4" xfId="0" applyNumberFormat="1" applyFont="1" applyFill="1" applyBorder="1" applyAlignment="1">
      <alignment horizontal="left"/>
    </xf>
    <xf numFmtId="49" fontId="20" fillId="0" borderId="4" xfId="0" applyNumberFormat="1" applyFont="1" applyFill="1" applyBorder="1" applyAlignment="1">
      <alignment horizontal="left" wrapText="1"/>
    </xf>
    <xf numFmtId="0" fontId="12" fillId="0" borderId="0" xfId="2" applyFont="1" applyFill="1" applyAlignment="1">
      <alignment horizontal="right" vertical="center" wrapText="1"/>
    </xf>
    <xf numFmtId="4" fontId="12" fillId="0" borderId="0" xfId="2" applyNumberFormat="1" applyFont="1" applyFill="1" applyAlignment="1">
      <alignment horizontal="right" vertical="center" wrapText="1"/>
    </xf>
    <xf numFmtId="0" fontId="12" fillId="0" borderId="0" xfId="2" applyFont="1" applyFill="1" applyAlignment="1">
      <alignment horizontal="center" vertical="center" wrapText="1"/>
    </xf>
    <xf numFmtId="0" fontId="15" fillId="0" borderId="0" xfId="2" applyFont="1" applyFill="1" applyAlignment="1">
      <alignment horizontal="center" vertical="center" wrapText="1"/>
    </xf>
    <xf numFmtId="0" fontId="12" fillId="0" borderId="0" xfId="2" applyFont="1" applyFill="1" applyAlignment="1">
      <alignment horizontal="center" vertical="center"/>
    </xf>
    <xf numFmtId="4" fontId="12" fillId="0" borderId="4" xfId="2" applyNumberFormat="1" applyFont="1" applyFill="1" applyBorder="1" applyAlignment="1">
      <alignment vertical="center"/>
    </xf>
    <xf numFmtId="4" fontId="15" fillId="0" borderId="0" xfId="2" applyNumberFormat="1" applyFont="1" applyFill="1" applyAlignment="1">
      <alignment horizontal="left" vertical="center"/>
    </xf>
    <xf numFmtId="164" fontId="3" fillId="0" borderId="4" xfId="1" applyFont="1" applyFill="1" applyBorder="1" applyAlignment="1">
      <alignment horizontal="left"/>
    </xf>
    <xf numFmtId="49" fontId="20" fillId="0" borderId="0" xfId="0" applyNumberFormat="1" applyFont="1" applyFill="1" applyAlignment="1">
      <alignment horizontal="left" wrapText="1"/>
    </xf>
    <xf numFmtId="0" fontId="12" fillId="0" borderId="0" xfId="0" applyNumberFormat="1" applyFont="1" applyFill="1" applyBorder="1" applyAlignment="1">
      <alignment horizontal="left"/>
    </xf>
    <xf numFmtId="49" fontId="11" fillId="0" borderId="0" xfId="0" applyNumberFormat="1" applyFont="1" applyFill="1" applyAlignment="1">
      <alignment horizontal="left"/>
    </xf>
    <xf numFmtId="49" fontId="20" fillId="0" borderId="0" xfId="0" applyNumberFormat="1" applyFont="1" applyFill="1" applyAlignment="1">
      <alignment horizontal="left"/>
    </xf>
    <xf numFmtId="49" fontId="11" fillId="0" borderId="0" xfId="0" applyNumberFormat="1" applyFont="1" applyFill="1" applyBorder="1" applyAlignment="1">
      <alignment horizontal="left"/>
    </xf>
    <xf numFmtId="167" fontId="20" fillId="0" borderId="0" xfId="2" applyNumberFormat="1" applyFont="1" applyFill="1" applyAlignment="1">
      <alignment horizontal="left" vertical="center"/>
    </xf>
    <xf numFmtId="49" fontId="11" fillId="0" borderId="16" xfId="0" applyNumberFormat="1" applyFont="1" applyFill="1" applyBorder="1" applyAlignment="1">
      <alignment horizontal="left"/>
    </xf>
    <xf numFmtId="49" fontId="11" fillId="0" borderId="16" xfId="0" applyNumberFormat="1" applyFont="1" applyFill="1" applyBorder="1" applyAlignment="1">
      <alignment horizontal="left" wrapText="1"/>
    </xf>
    <xf numFmtId="49" fontId="5" fillId="0" borderId="20" xfId="0" applyNumberFormat="1" applyFont="1" applyFill="1" applyBorder="1" applyAlignment="1">
      <alignment horizontal="left" vertical="center"/>
    </xf>
    <xf numFmtId="49" fontId="5" fillId="0" borderId="11" xfId="0" applyNumberFormat="1" applyFont="1" applyFill="1" applyBorder="1" applyAlignment="1">
      <alignment horizontal="left"/>
    </xf>
    <xf numFmtId="49" fontId="5" fillId="0" borderId="11" xfId="0" applyNumberFormat="1" applyFont="1" applyFill="1" applyBorder="1" applyAlignment="1">
      <alignment horizontal="left" vertical="center"/>
    </xf>
    <xf numFmtId="49" fontId="11" fillId="0" borderId="4" xfId="0" applyNumberFormat="1" applyFont="1" applyFill="1" applyBorder="1" applyAlignment="1">
      <alignment horizontal="left"/>
    </xf>
    <xf numFmtId="49" fontId="11" fillId="0" borderId="4" xfId="0" applyNumberFormat="1" applyFont="1" applyFill="1" applyBorder="1" applyAlignment="1">
      <alignment horizontal="left" wrapText="1"/>
    </xf>
    <xf numFmtId="4" fontId="11" fillId="0" borderId="4" xfId="0" applyNumberFormat="1" applyFont="1" applyFill="1" applyBorder="1" applyAlignment="1">
      <alignment horizontal="left" vertical="center"/>
    </xf>
    <xf numFmtId="49" fontId="11" fillId="0" borderId="3" xfId="0" applyNumberFormat="1" applyFont="1" applyFill="1" applyBorder="1" applyAlignment="1">
      <alignment horizontal="left"/>
    </xf>
    <xf numFmtId="4" fontId="20" fillId="0" borderId="4" xfId="0" applyNumberFormat="1" applyFont="1" applyFill="1" applyBorder="1" applyAlignment="1">
      <alignment horizontal="left" vertical="center"/>
    </xf>
    <xf numFmtId="49" fontId="20" fillId="0" borderId="4" xfId="0" applyNumberFormat="1" applyFont="1" applyFill="1" applyBorder="1" applyAlignment="1">
      <alignment horizontal="left"/>
    </xf>
    <xf numFmtId="49" fontId="20" fillId="0" borderId="0" xfId="0" applyNumberFormat="1" applyFont="1" applyFill="1" applyBorder="1" applyAlignment="1">
      <alignment horizontal="left"/>
    </xf>
    <xf numFmtId="164" fontId="12" fillId="0" borderId="4" xfId="1" applyFont="1" applyFill="1" applyBorder="1" applyAlignment="1">
      <alignment horizontal="left"/>
    </xf>
    <xf numFmtId="168" fontId="5" fillId="0" borderId="4" xfId="0" applyNumberFormat="1" applyFont="1" applyFill="1" applyBorder="1" applyAlignment="1">
      <alignment horizontal="left" vertical="center"/>
    </xf>
    <xf numFmtId="49" fontId="20" fillId="0" borderId="0" xfId="0" applyNumberFormat="1" applyFont="1" applyFill="1" applyBorder="1" applyAlignment="1">
      <alignment horizontal="left" wrapText="1"/>
    </xf>
    <xf numFmtId="49" fontId="3" fillId="0" borderId="1" xfId="0" applyNumberFormat="1" applyFont="1" applyFill="1" applyBorder="1" applyAlignment="1">
      <alignment horizontal="left" vertical="center"/>
    </xf>
    <xf numFmtId="168" fontId="20" fillId="0" borderId="4" xfId="0" applyNumberFormat="1" applyFont="1" applyFill="1" applyBorder="1" applyAlignment="1">
      <alignment horizontal="left"/>
    </xf>
    <xf numFmtId="164" fontId="5" fillId="0" borderId="4" xfId="1" applyFont="1" applyFill="1" applyBorder="1" applyAlignment="1">
      <alignment horizontal="left"/>
    </xf>
    <xf numFmtId="164" fontId="15" fillId="0" borderId="4" xfId="1" applyFont="1" applyFill="1" applyBorder="1" applyAlignment="1">
      <alignment horizontal="left"/>
    </xf>
    <xf numFmtId="49" fontId="11" fillId="0" borderId="0" xfId="0" applyNumberFormat="1" applyFont="1" applyFill="1" applyBorder="1" applyAlignment="1">
      <alignment horizontal="left" wrapText="1"/>
    </xf>
    <xf numFmtId="168" fontId="20" fillId="0" borderId="0" xfId="0" applyNumberFormat="1" applyFont="1" applyFill="1" applyBorder="1" applyAlignment="1">
      <alignment horizontal="left"/>
    </xf>
    <xf numFmtId="0" fontId="12" fillId="0" borderId="0" xfId="21" applyFont="1" applyFill="1" applyAlignment="1">
      <alignment horizontal="left"/>
    </xf>
    <xf numFmtId="0" fontId="12" fillId="0" borderId="0" xfId="21" applyFont="1" applyFill="1" applyAlignment="1">
      <alignment horizontal="left" vertical="center"/>
    </xf>
    <xf numFmtId="0" fontId="12" fillId="0" borderId="0" xfId="21" applyFont="1" applyFill="1" applyAlignment="1"/>
    <xf numFmtId="0" fontId="12" fillId="0" borderId="0" xfId="0" applyFont="1" applyFill="1" applyAlignment="1"/>
    <xf numFmtId="167" fontId="15" fillId="0" borderId="0" xfId="2" applyNumberFormat="1" applyFont="1" applyFill="1" applyAlignment="1">
      <alignment vertical="center"/>
    </xf>
    <xf numFmtId="0" fontId="12" fillId="0" borderId="0" xfId="0" applyFont="1" applyFill="1" applyAlignment="1">
      <alignment horizontal="center"/>
    </xf>
    <xf numFmtId="0" fontId="12" fillId="0" borderId="0" xfId="2" applyFont="1" applyFill="1" applyAlignment="1">
      <alignment horizontal="right" vertical="center"/>
    </xf>
    <xf numFmtId="4" fontId="12" fillId="0" borderId="0" xfId="2" applyNumberFormat="1" applyFont="1" applyFill="1" applyAlignment="1">
      <alignment horizontal="right" vertical="center"/>
    </xf>
    <xf numFmtId="167" fontId="22" fillId="0" borderId="0" xfId="2" applyNumberFormat="1" applyFont="1" applyFill="1" applyAlignment="1">
      <alignment horizontal="left" vertical="center"/>
    </xf>
    <xf numFmtId="4" fontId="12" fillId="0" borderId="0" xfId="2" applyNumberFormat="1" applyFont="1" applyFill="1" applyAlignment="1">
      <alignment horizontal="left" vertical="center" wrapText="1"/>
    </xf>
    <xf numFmtId="4" fontId="12" fillId="0" borderId="0" xfId="2" applyNumberFormat="1" applyFont="1" applyFill="1" applyAlignment="1">
      <alignment vertical="center" wrapText="1"/>
    </xf>
    <xf numFmtId="4" fontId="12" fillId="0" borderId="0" xfId="2" applyNumberFormat="1" applyFont="1" applyFill="1" applyAlignment="1">
      <alignment horizontal="center" vertical="center" wrapText="1"/>
    </xf>
    <xf numFmtId="0" fontId="12" fillId="0" borderId="0" xfId="2" applyFont="1" applyFill="1" applyAlignment="1">
      <alignment vertical="center" wrapText="1"/>
    </xf>
    <xf numFmtId="0" fontId="12" fillId="0" borderId="4" xfId="2" applyFont="1" applyFill="1" applyBorder="1" applyAlignment="1">
      <alignment horizontal="center" vertical="center" wrapText="1"/>
    </xf>
    <xf numFmtId="49" fontId="15" fillId="0" borderId="4" xfId="0" applyNumberFormat="1" applyFont="1" applyFill="1" applyBorder="1" applyAlignment="1">
      <alignment horizontal="left" vertical="center"/>
    </xf>
    <xf numFmtId="4" fontId="15" fillId="0" borderId="4" xfId="2" applyNumberFormat="1" applyFont="1" applyFill="1" applyBorder="1" applyAlignment="1">
      <alignment horizontal="center" vertical="center"/>
    </xf>
    <xf numFmtId="4" fontId="15" fillId="0" borderId="4" xfId="2" applyNumberFormat="1" applyFont="1" applyFill="1" applyBorder="1" applyAlignment="1">
      <alignment vertical="center"/>
    </xf>
    <xf numFmtId="3" fontId="15" fillId="0" borderId="4" xfId="2" applyNumberFormat="1" applyFont="1" applyFill="1" applyBorder="1" applyAlignment="1">
      <alignment horizontal="center" vertical="center"/>
    </xf>
    <xf numFmtId="0" fontId="15" fillId="0" borderId="4" xfId="2" applyFont="1" applyFill="1" applyBorder="1" applyAlignment="1">
      <alignment horizontal="center" vertical="center"/>
    </xf>
    <xf numFmtId="0" fontId="15" fillId="0" borderId="0" xfId="2" applyFont="1" applyFill="1" applyAlignment="1">
      <alignment horizontal="center" vertical="center"/>
    </xf>
    <xf numFmtId="4" fontId="12" fillId="0" borderId="0" xfId="2" applyNumberFormat="1" applyFont="1" applyFill="1" applyBorder="1" applyAlignment="1">
      <alignment horizontal="left" vertical="center"/>
    </xf>
    <xf numFmtId="0" fontId="15" fillId="0" borderId="0" xfId="2" applyFont="1" applyFill="1" applyBorder="1" applyAlignment="1">
      <alignment horizontal="left" vertical="center"/>
    </xf>
    <xf numFmtId="4" fontId="15" fillId="0" borderId="0" xfId="2" applyNumberFormat="1" applyFont="1" applyFill="1" applyBorder="1" applyAlignment="1">
      <alignment horizontal="left" vertical="center"/>
    </xf>
    <xf numFmtId="4" fontId="12" fillId="0" borderId="4" xfId="14" applyNumberFormat="1" applyFont="1" applyFill="1" applyBorder="1" applyAlignment="1">
      <alignment vertical="center"/>
    </xf>
    <xf numFmtId="4" fontId="12" fillId="0" borderId="4" xfId="0" applyNumberFormat="1" applyFont="1" applyFill="1" applyBorder="1" applyAlignment="1">
      <alignment vertical="center"/>
    </xf>
    <xf numFmtId="3" fontId="12" fillId="0" borderId="4" xfId="2"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2" applyFont="1" applyFill="1" applyBorder="1" applyAlignment="1">
      <alignment horizontal="right" vertical="center"/>
    </xf>
    <xf numFmtId="0" fontId="12" fillId="0" borderId="0" xfId="2" applyFont="1" applyFill="1" applyBorder="1" applyAlignment="1">
      <alignment horizontal="center" vertical="center"/>
    </xf>
    <xf numFmtId="0" fontId="15" fillId="0" borderId="0" xfId="2" applyFont="1" applyFill="1" applyBorder="1" applyAlignment="1">
      <alignment horizontal="center" vertical="center"/>
    </xf>
    <xf numFmtId="4" fontId="15" fillId="0" borderId="4" xfId="0" applyNumberFormat="1" applyFont="1" applyFill="1" applyBorder="1" applyAlignment="1">
      <alignment vertical="center"/>
    </xf>
    <xf numFmtId="4" fontId="12" fillId="0" borderId="0" xfId="0" applyNumberFormat="1" applyFont="1" applyFill="1" applyBorder="1" applyAlignment="1">
      <alignment horizontal="left" vertic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4" fontId="12" fillId="0" borderId="0" xfId="14" applyNumberFormat="1" applyFont="1" applyFill="1" applyBorder="1" applyAlignment="1">
      <alignment vertical="center"/>
    </xf>
    <xf numFmtId="4" fontId="15" fillId="0" borderId="0" xfId="2" applyNumberFormat="1" applyFont="1" applyFill="1" applyBorder="1" applyAlignment="1">
      <alignment vertical="center"/>
    </xf>
    <xf numFmtId="4" fontId="12" fillId="0" borderId="0" xfId="2" applyNumberFormat="1" applyFont="1" applyFill="1" applyBorder="1" applyAlignment="1">
      <alignment vertical="center"/>
    </xf>
    <xf numFmtId="4" fontId="12" fillId="0" borderId="0" xfId="0" applyNumberFormat="1" applyFont="1" applyFill="1" applyBorder="1" applyAlignment="1">
      <alignment vertical="center"/>
    </xf>
    <xf numFmtId="4" fontId="15" fillId="0" borderId="0"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center"/>
    </xf>
    <xf numFmtId="0" fontId="12" fillId="0" borderId="0" xfId="0" applyFont="1" applyFill="1" applyAlignment="1">
      <alignment horizontal="right"/>
    </xf>
    <xf numFmtId="4" fontId="12" fillId="0" borderId="0" xfId="0" applyNumberFormat="1" applyFont="1" applyFill="1" applyAlignment="1">
      <alignment horizontal="right"/>
    </xf>
    <xf numFmtId="4" fontId="12" fillId="0" borderId="0" xfId="2" applyNumberFormat="1" applyFont="1" applyFill="1" applyAlignment="1">
      <alignment horizontal="center" vertic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right"/>
    </xf>
    <xf numFmtId="4" fontId="12" fillId="0" borderId="0" xfId="0" applyNumberFormat="1" applyFont="1" applyFill="1" applyBorder="1" applyAlignment="1">
      <alignment horizontal="right"/>
    </xf>
    <xf numFmtId="4" fontId="12" fillId="0" borderId="0" xfId="2" applyNumberFormat="1" applyFont="1" applyFill="1" applyAlignment="1">
      <alignment vertical="center"/>
    </xf>
    <xf numFmtId="0" fontId="12" fillId="0" borderId="0" xfId="2" applyFont="1" applyFill="1" applyAlignment="1">
      <alignment horizontal="center"/>
    </xf>
    <xf numFmtId="0" fontId="12" fillId="0" borderId="0" xfId="2" applyFont="1" applyFill="1" applyAlignment="1">
      <alignment vertical="center"/>
    </xf>
    <xf numFmtId="49" fontId="5" fillId="0" borderId="10" xfId="0" applyNumberFormat="1" applyFont="1" applyFill="1" applyBorder="1" applyAlignment="1">
      <alignment horizontal="left"/>
    </xf>
    <xf numFmtId="49" fontId="5" fillId="0" borderId="12" xfId="0" applyNumberFormat="1" applyFont="1" applyFill="1" applyBorder="1" applyAlignment="1">
      <alignment horizontal="left"/>
    </xf>
    <xf numFmtId="49" fontId="5" fillId="0" borderId="22" xfId="0" applyNumberFormat="1" applyFont="1" applyFill="1" applyBorder="1" applyAlignment="1">
      <alignment horizontal="left"/>
    </xf>
    <xf numFmtId="49" fontId="5" fillId="0" borderId="23" xfId="0" applyNumberFormat="1" applyFont="1" applyFill="1" applyBorder="1" applyAlignment="1">
      <alignment horizontal="left" vertical="center"/>
    </xf>
    <xf numFmtId="49" fontId="10" fillId="0" borderId="4" xfId="13" applyNumberFormat="1" applyFont="1" applyFill="1" applyBorder="1" applyAlignment="1">
      <alignment horizontal="left" vertical="center"/>
    </xf>
    <xf numFmtId="49" fontId="3" fillId="0" borderId="4" xfId="13" applyNumberFormat="1" applyFont="1" applyFill="1" applyBorder="1" applyAlignment="1">
      <alignment horizontal="left" vertical="center"/>
    </xf>
    <xf numFmtId="1" fontId="12" fillId="0" borderId="4" xfId="0" applyNumberFormat="1" applyFont="1" applyFill="1" applyBorder="1" applyAlignment="1">
      <alignment horizontal="left" vertical="center"/>
    </xf>
    <xf numFmtId="168" fontId="3" fillId="0" borderId="4" xfId="0" applyNumberFormat="1" applyFont="1" applyFill="1" applyBorder="1" applyAlignment="1">
      <alignment horizontal="left" vertical="center"/>
    </xf>
    <xf numFmtId="168" fontId="10" fillId="0" borderId="4" xfId="13" applyNumberFormat="1" applyFont="1" applyFill="1" applyBorder="1" applyAlignment="1">
      <alignment horizontal="left" vertical="center"/>
    </xf>
    <xf numFmtId="49" fontId="18" fillId="0" borderId="4" xfId="13" applyNumberFormat="1" applyFont="1" applyFill="1" applyBorder="1" applyAlignment="1">
      <alignment horizontal="left" vertical="center"/>
    </xf>
    <xf numFmtId="169" fontId="3" fillId="0" borderId="4" xfId="0" applyNumberFormat="1" applyFont="1" applyFill="1" applyBorder="1" applyAlignment="1">
      <alignment horizontal="left"/>
    </xf>
    <xf numFmtId="49" fontId="3" fillId="0" borderId="14" xfId="0" applyNumberFormat="1" applyFont="1" applyFill="1" applyBorder="1" applyAlignment="1">
      <alignment horizontal="left" vertical="top"/>
    </xf>
    <xf numFmtId="49" fontId="11"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168" fontId="11" fillId="0" borderId="4" xfId="0" applyNumberFormat="1" applyFont="1" applyFill="1" applyBorder="1" applyAlignment="1">
      <alignment horizontal="left"/>
    </xf>
    <xf numFmtId="168" fontId="11" fillId="0" borderId="4" xfId="0" applyNumberFormat="1" applyFont="1" applyFill="1" applyBorder="1" applyAlignment="1">
      <alignment horizontal="left" vertical="center"/>
    </xf>
    <xf numFmtId="168" fontId="3" fillId="0" borderId="14" xfId="0" applyNumberFormat="1" applyFont="1" applyFill="1" applyBorder="1" applyAlignment="1">
      <alignment horizontal="left" vertical="top"/>
    </xf>
    <xf numFmtId="168" fontId="3" fillId="0" borderId="15" xfId="0" applyNumberFormat="1" applyFont="1" applyFill="1" applyBorder="1" applyAlignment="1">
      <alignment horizontal="left" vertical="top"/>
    </xf>
    <xf numFmtId="168" fontId="3" fillId="0" borderId="4" xfId="0" applyNumberFormat="1" applyFont="1" applyFill="1" applyBorder="1" applyAlignment="1">
      <alignment horizontal="left" vertical="top"/>
    </xf>
    <xf numFmtId="49" fontId="11" fillId="0" borderId="4" xfId="13" applyNumberFormat="1" applyFont="1" applyFill="1" applyBorder="1" applyAlignment="1">
      <alignment horizontal="left" vertical="center"/>
    </xf>
    <xf numFmtId="4" fontId="3" fillId="0" borderId="15" xfId="0" applyNumberFormat="1" applyFont="1" applyFill="1" applyBorder="1" applyAlignment="1">
      <alignment horizontal="left" vertical="top"/>
    </xf>
    <xf numFmtId="4" fontId="3" fillId="0" borderId="24" xfId="0" applyNumberFormat="1" applyFont="1" applyFill="1" applyBorder="1" applyAlignment="1">
      <alignment horizontal="left" vertical="top"/>
    </xf>
    <xf numFmtId="4" fontId="3" fillId="0" borderId="1" xfId="0" applyNumberFormat="1" applyFont="1" applyFill="1" applyBorder="1" applyAlignment="1">
      <alignment horizontal="left" vertical="top"/>
    </xf>
    <xf numFmtId="1" fontId="11" fillId="0" borderId="4" xfId="0" applyNumberFormat="1" applyFont="1" applyFill="1" applyBorder="1" applyAlignment="1">
      <alignment horizontal="left" vertical="center"/>
    </xf>
    <xf numFmtId="49" fontId="11" fillId="0" borderId="0" xfId="13"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2" fillId="0" borderId="0" xfId="2" applyFont="1" applyFill="1" applyAlignment="1">
      <alignment horizontal="left" vertical="center" wrapText="1"/>
    </xf>
    <xf numFmtId="4" fontId="15" fillId="0" borderId="4" xfId="2" applyNumberFormat="1"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4" xfId="2" applyFont="1" applyFill="1" applyBorder="1" applyAlignment="1">
      <alignment horizontal="center" wrapText="1"/>
    </xf>
    <xf numFmtId="0" fontId="15" fillId="0" borderId="4" xfId="2" applyFont="1" applyFill="1" applyBorder="1" applyAlignment="1">
      <alignment horizontal="left" vertical="center" wrapText="1"/>
    </xf>
    <xf numFmtId="0" fontId="23" fillId="2" borderId="13" xfId="0" applyFont="1" applyFill="1" applyBorder="1" applyAlignment="1">
      <alignment horizontal="left" vertical="top"/>
    </xf>
    <xf numFmtId="0" fontId="12" fillId="0" borderId="4" xfId="0" applyFont="1" applyFill="1" applyBorder="1" applyAlignment="1">
      <alignment horizontal="center"/>
    </xf>
    <xf numFmtId="0" fontId="3" fillId="0" borderId="4" xfId="2" applyFont="1" applyFill="1" applyBorder="1" applyAlignment="1">
      <alignment horizontal="center" vertical="center"/>
    </xf>
    <xf numFmtId="4" fontId="3" fillId="0" borderId="4" xfId="0" applyNumberFormat="1" applyFont="1" applyFill="1" applyBorder="1" applyAlignment="1">
      <alignment horizontal="left" vertical="center"/>
    </xf>
    <xf numFmtId="0" fontId="3" fillId="0" borderId="4" xfId="2" applyFont="1" applyFill="1" applyBorder="1" applyAlignment="1">
      <alignment horizontal="right" vertical="center" wrapText="1"/>
    </xf>
    <xf numFmtId="0" fontId="3" fillId="0" borderId="4" xfId="2" applyFont="1" applyFill="1" applyBorder="1" applyAlignment="1">
      <alignment horizontal="left" vertical="center"/>
    </xf>
    <xf numFmtId="0" fontId="12" fillId="0" borderId="4" xfId="6" applyNumberFormat="1" applyFont="1" applyFill="1" applyBorder="1" applyAlignment="1">
      <alignment horizontal="left" vertical="center"/>
    </xf>
    <xf numFmtId="4" fontId="12" fillId="0" borderId="4" xfId="18" applyNumberFormat="1" applyFont="1" applyFill="1" applyBorder="1" applyAlignment="1">
      <alignment horizontal="left" vertical="center"/>
    </xf>
    <xf numFmtId="49" fontId="12" fillId="0" borderId="4" xfId="2" applyNumberFormat="1" applyFont="1" applyFill="1" applyBorder="1" applyAlignment="1">
      <alignment horizontal="left" vertical="center"/>
    </xf>
    <xf numFmtId="164" fontId="12" fillId="0" borderId="4" xfId="1" applyFont="1" applyFill="1" applyBorder="1" applyAlignment="1">
      <alignment horizontal="left" vertical="center"/>
    </xf>
    <xf numFmtId="0" fontId="3" fillId="0" borderId="4" xfId="6" applyNumberFormat="1" applyFont="1" applyFill="1" applyBorder="1" applyAlignment="1">
      <alignment horizontal="left" vertical="center"/>
    </xf>
    <xf numFmtId="0" fontId="3" fillId="0" borderId="4" xfId="6" applyNumberFormat="1" applyFont="1" applyFill="1" applyBorder="1" applyAlignment="1" applyProtection="1">
      <alignment horizontal="left" vertical="center"/>
      <protection hidden="1"/>
    </xf>
    <xf numFmtId="0" fontId="3" fillId="0" borderId="4" xfId="6" applyFont="1" applyFill="1" applyBorder="1" applyAlignment="1">
      <alignment horizontal="left" vertical="center"/>
    </xf>
    <xf numFmtId="1" fontId="3" fillId="0" borderId="4" xfId="2" applyNumberFormat="1" applyFont="1" applyFill="1" applyBorder="1" applyAlignment="1">
      <alignment horizontal="left" vertical="center"/>
    </xf>
    <xf numFmtId="0" fontId="3" fillId="0" borderId="4" xfId="22" applyFont="1" applyFill="1" applyBorder="1" applyAlignment="1">
      <alignment horizontal="left" vertical="center"/>
    </xf>
    <xf numFmtId="4" fontId="3" fillId="0" borderId="4" xfId="22" applyNumberFormat="1" applyFont="1" applyFill="1" applyBorder="1" applyAlignment="1">
      <alignment horizontal="left" vertical="center"/>
    </xf>
    <xf numFmtId="0" fontId="3" fillId="0" borderId="4" xfId="3" applyFont="1" applyFill="1" applyBorder="1" applyAlignment="1">
      <alignment horizontal="left" vertical="center"/>
    </xf>
    <xf numFmtId="49" fontId="3" fillId="0" borderId="4" xfId="2" applyNumberFormat="1" applyFont="1" applyFill="1" applyBorder="1" applyAlignment="1">
      <alignment horizontal="left" vertical="center"/>
    </xf>
    <xf numFmtId="0" fontId="3" fillId="0" borderId="4" xfId="0" applyNumberFormat="1" applyFont="1" applyFill="1" applyBorder="1" applyAlignment="1">
      <alignment horizontal="left"/>
    </xf>
    <xf numFmtId="49" fontId="3" fillId="0" borderId="4" xfId="0" applyNumberFormat="1" applyFont="1" applyFill="1" applyBorder="1" applyAlignment="1">
      <alignment vertical="center"/>
    </xf>
    <xf numFmtId="168" fontId="11" fillId="0" borderId="4" xfId="0" applyNumberFormat="1" applyFont="1" applyFill="1" applyBorder="1" applyAlignment="1"/>
    <xf numFmtId="49" fontId="11" fillId="0" borderId="4" xfId="0" applyNumberFormat="1" applyFont="1" applyFill="1" applyBorder="1" applyAlignment="1"/>
    <xf numFmtId="49" fontId="3" fillId="0" borderId="14" xfId="0" applyNumberFormat="1" applyFont="1" applyFill="1" applyBorder="1" applyAlignment="1">
      <alignment vertical="top"/>
    </xf>
    <xf numFmtId="49" fontId="11" fillId="0" borderId="4" xfId="13" applyNumberFormat="1" applyFont="1" applyFill="1" applyBorder="1" applyAlignment="1">
      <alignment vertical="center"/>
    </xf>
    <xf numFmtId="49" fontId="3" fillId="0" borderId="3" xfId="0" applyNumberFormat="1" applyFont="1" applyFill="1" applyBorder="1" applyAlignment="1">
      <alignment vertical="top"/>
    </xf>
    <xf numFmtId="0" fontId="3" fillId="0" borderId="14" xfId="0" applyNumberFormat="1" applyFont="1" applyFill="1" applyBorder="1" applyAlignment="1">
      <alignment vertical="top"/>
    </xf>
    <xf numFmtId="49" fontId="3" fillId="0" borderId="4" xfId="0" applyNumberFormat="1" applyFont="1" applyFill="1" applyBorder="1" applyAlignment="1"/>
    <xf numFmtId="3" fontId="3" fillId="0" borderId="14" xfId="0" applyNumberFormat="1" applyFont="1" applyFill="1" applyBorder="1" applyAlignment="1">
      <alignment vertical="top"/>
    </xf>
    <xf numFmtId="168" fontId="3" fillId="0" borderId="4" xfId="1" applyNumberFormat="1" applyFont="1" applyFill="1" applyBorder="1" applyAlignment="1"/>
    <xf numFmtId="168" fontId="11" fillId="0" borderId="4" xfId="0" applyNumberFormat="1" applyFont="1" applyFill="1" applyBorder="1" applyAlignment="1">
      <alignment vertical="center"/>
    </xf>
    <xf numFmtId="170" fontId="3" fillId="0" borderId="14" xfId="0" applyNumberFormat="1" applyFont="1" applyFill="1" applyBorder="1" applyAlignment="1">
      <alignment vertical="top"/>
    </xf>
    <xf numFmtId="168" fontId="12" fillId="0" borderId="4" xfId="1" applyNumberFormat="1" applyFont="1" applyFill="1" applyBorder="1" applyAlignment="1"/>
    <xf numFmtId="1" fontId="3" fillId="0" borderId="4" xfId="0" applyNumberFormat="1" applyFont="1" applyFill="1" applyBorder="1" applyAlignment="1"/>
    <xf numFmtId="49" fontId="16" fillId="0" borderId="4" xfId="0" applyNumberFormat="1" applyFont="1" applyFill="1" applyBorder="1" applyAlignment="1">
      <alignment vertical="center"/>
    </xf>
    <xf numFmtId="49" fontId="11" fillId="0" borderId="4" xfId="0" applyNumberFormat="1" applyFont="1" applyFill="1" applyBorder="1" applyAlignment="1">
      <alignment wrapText="1"/>
    </xf>
    <xf numFmtId="0" fontId="23" fillId="0" borderId="13" xfId="0" applyFont="1" applyFill="1" applyBorder="1" applyAlignment="1">
      <alignment horizontal="left" vertical="top"/>
    </xf>
    <xf numFmtId="4" fontId="3" fillId="0" borderId="4" xfId="0" applyNumberFormat="1" applyFont="1" applyFill="1" applyBorder="1" applyAlignment="1">
      <alignment horizontal="center"/>
    </xf>
    <xf numFmtId="4" fontId="12" fillId="0" borderId="4" xfId="0" applyNumberFormat="1" applyFont="1" applyFill="1" applyBorder="1" applyAlignment="1">
      <alignment horizontal="center"/>
    </xf>
    <xf numFmtId="4" fontId="3" fillId="0" borderId="14" xfId="0" applyNumberFormat="1" applyFont="1" applyFill="1" applyBorder="1" applyAlignment="1">
      <alignment vertical="top"/>
    </xf>
    <xf numFmtId="4" fontId="3" fillId="0" borderId="4" xfId="1" applyNumberFormat="1" applyFont="1" applyFill="1" applyBorder="1" applyAlignment="1"/>
    <xf numFmtId="49" fontId="11" fillId="0" borderId="4" xfId="0" applyNumberFormat="1" applyFont="1" applyFill="1" applyBorder="1" applyAlignment="1">
      <alignment vertical="center"/>
    </xf>
    <xf numFmtId="0" fontId="3" fillId="0" borderId="4" xfId="16" applyNumberFormat="1" applyFont="1" applyFill="1" applyBorder="1" applyAlignment="1">
      <alignment horizontal="left" vertical="center"/>
    </xf>
    <xf numFmtId="0" fontId="3" fillId="0" borderId="4" xfId="0"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49" fontId="3" fillId="0" borderId="4" xfId="2" applyNumberFormat="1" applyFont="1" applyFill="1" applyBorder="1" applyAlignment="1">
      <alignment vertical="center"/>
    </xf>
    <xf numFmtId="1" fontId="3" fillId="0" borderId="4"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49" fontId="3" fillId="0" borderId="4" xfId="0" applyNumberFormat="1" applyFont="1" applyFill="1" applyBorder="1" applyAlignment="1">
      <alignment horizontal="center" vertical="center"/>
    </xf>
    <xf numFmtId="171" fontId="3" fillId="0" borderId="4" xfId="0" applyNumberFormat="1" applyFont="1" applyFill="1" applyBorder="1" applyAlignment="1">
      <alignment vertical="center"/>
    </xf>
    <xf numFmtId="39" fontId="3" fillId="0" borderId="4" xfId="9" applyNumberFormat="1" applyFont="1" applyFill="1" applyBorder="1" applyAlignment="1" applyProtection="1">
      <alignment horizontal="center" vertical="center"/>
      <protection hidden="1"/>
    </xf>
    <xf numFmtId="4" fontId="12" fillId="0" borderId="4" xfId="0" applyNumberFormat="1" applyFont="1" applyFill="1" applyBorder="1" applyAlignment="1">
      <alignment horizontal="center" vertical="center"/>
    </xf>
    <xf numFmtId="4" fontId="3" fillId="0" borderId="4" xfId="0" applyNumberFormat="1" applyFont="1" applyFill="1" applyBorder="1" applyAlignment="1">
      <alignment vertical="center"/>
    </xf>
    <xf numFmtId="1" fontId="11" fillId="0" borderId="4" xfId="0" applyNumberFormat="1" applyFont="1" applyFill="1" applyBorder="1" applyAlignment="1">
      <alignment vertical="center" wrapText="1"/>
    </xf>
    <xf numFmtId="0" fontId="12" fillId="0" borderId="4" xfId="6" applyNumberFormat="1" applyFont="1" applyFill="1" applyBorder="1" applyAlignment="1" applyProtection="1">
      <alignment horizontal="left" vertical="center"/>
      <protection hidden="1"/>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6" xfId="0" applyNumberFormat="1" applyFont="1" applyFill="1" applyBorder="1" applyAlignment="1">
      <alignment horizontal="left"/>
    </xf>
    <xf numFmtId="49" fontId="3" fillId="0" borderId="6" xfId="0" applyNumberFormat="1" applyFont="1" applyFill="1" applyBorder="1" applyAlignment="1">
      <alignment horizontal="left"/>
    </xf>
    <xf numFmtId="49" fontId="5"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0" fontId="12" fillId="0" borderId="0" xfId="2" applyFont="1" applyFill="1" applyAlignment="1">
      <alignment horizontal="left" vertical="center" wrapText="1"/>
    </xf>
    <xf numFmtId="4" fontId="15" fillId="0" borderId="4" xfId="2" applyNumberFormat="1"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4" xfId="2" applyFont="1" applyFill="1" applyBorder="1" applyAlignment="1">
      <alignment horizontal="center" wrapText="1"/>
    </xf>
    <xf numFmtId="0" fontId="15" fillId="0" borderId="4" xfId="2" applyFont="1" applyFill="1" applyBorder="1" applyAlignment="1">
      <alignment horizontal="left" vertical="center" wrapText="1"/>
    </xf>
    <xf numFmtId="4" fontId="15" fillId="0" borderId="4" xfId="2" applyNumberFormat="1" applyFont="1" applyFill="1" applyBorder="1" applyAlignment="1">
      <alignment horizontal="left" vertical="center" wrapText="1"/>
    </xf>
    <xf numFmtId="0" fontId="15" fillId="0" borderId="4" xfId="0" applyFont="1" applyFill="1" applyBorder="1" applyAlignment="1">
      <alignment horizontal="left" vertical="center" wrapText="1"/>
    </xf>
  </cellXfs>
  <cellStyles count="23">
    <cellStyle name="Normal 2 3 2 2 2" xfId="5"/>
    <cellStyle name="Normal 3" xfId="15"/>
    <cellStyle name="Обычный" xfId="0" builtinId="0"/>
    <cellStyle name="Обычный 10 2 2" xfId="7"/>
    <cellStyle name="Обычный 11" xfId="9"/>
    <cellStyle name="Обычный 14" xfId="21"/>
    <cellStyle name="Обычный 142" xfId="20"/>
    <cellStyle name="Обычный 15 2" xfId="10"/>
    <cellStyle name="Обычный 16" xfId="14"/>
    <cellStyle name="Обычный 2 2" xfId="2"/>
    <cellStyle name="Обычный 2 2 2 2" xfId="18"/>
    <cellStyle name="Обычный 2_План ГЗ на 2011г  первочередные " xfId="17"/>
    <cellStyle name="Обычный 3 2" xfId="8"/>
    <cellStyle name="Обычный 4 2" xfId="11"/>
    <cellStyle name="Обычный 4 2 2" xfId="4"/>
    <cellStyle name="Обычный_Лист1" xfId="13"/>
    <cellStyle name="Обычный_Лист1 2" xfId="16"/>
    <cellStyle name="Обычный_Лист1 4" xfId="22"/>
    <cellStyle name="Обычный_Производственная программа на 2006 год ДОТиОС АО РД КМГ" xfId="3"/>
    <cellStyle name="Стиль 1" xfId="6"/>
    <cellStyle name="Финансовый" xfId="1" builtinId="3"/>
    <cellStyle name="Финансовый 10" xfId="19"/>
    <cellStyle name="Финансовый 2" xfId="12"/>
  </cellStyles>
  <dxfs count="1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52"/>
  <sheetViews>
    <sheetView zoomScale="70" zoomScaleNormal="70" workbookViewId="0">
      <pane ySplit="7" topLeftCell="A8" activePane="bottomLeft" state="frozen"/>
      <selection pane="bottomLeft" activeCell="BT21" sqref="BT21"/>
    </sheetView>
  </sheetViews>
  <sheetFormatPr defaultRowHeight="15" x14ac:dyDescent="0.25"/>
  <cols>
    <col min="1" max="1" width="8" style="40" customWidth="1"/>
    <col min="2" max="4" width="4.140625" style="40" customWidth="1"/>
    <col min="5" max="5" width="7.7109375" style="40" customWidth="1"/>
    <col min="6" max="6" width="17.42578125" style="40" customWidth="1"/>
    <col min="7" max="7" width="3.28515625" style="40" customWidth="1"/>
    <col min="8" max="9" width="19.5703125" style="61" customWidth="1"/>
    <col min="10" max="10" width="3.7109375" style="40" customWidth="1"/>
    <col min="11" max="11" width="6" style="40" customWidth="1"/>
    <col min="12" max="12" width="5.85546875" style="40" customWidth="1"/>
    <col min="13" max="13" width="4" style="40" customWidth="1"/>
    <col min="14" max="14" width="10.85546875" style="40" customWidth="1"/>
    <col min="15" max="15" width="22.85546875" style="40" customWidth="1"/>
    <col min="16" max="16" width="8.140625" style="40" customWidth="1"/>
    <col min="17" max="17" width="4.42578125" style="40" customWidth="1"/>
    <col min="18" max="18" width="11" style="40" customWidth="1"/>
    <col min="19" max="19" width="21.7109375" style="61" customWidth="1"/>
    <col min="20" max="20" width="6.85546875" style="40" customWidth="1"/>
    <col min="21" max="21" width="7.5703125" style="40" customWidth="1"/>
    <col min="22" max="22" width="8" style="40" customWidth="1"/>
    <col min="23" max="23" width="8.140625" style="40" customWidth="1"/>
    <col min="24" max="24" width="5.28515625" style="40" customWidth="1"/>
    <col min="25" max="25" width="5" style="40" customWidth="1"/>
    <col min="26" max="26" width="5.42578125" style="40" customWidth="1"/>
    <col min="27" max="27" width="3.85546875" style="40" customWidth="1"/>
    <col min="28" max="28" width="7" style="40" customWidth="1"/>
    <col min="29" max="29" width="7.140625" style="40" customWidth="1"/>
    <col min="30" max="30" width="16.85546875" style="40" customWidth="1"/>
    <col min="31" max="31" width="16.7109375" style="40" customWidth="1"/>
    <col min="32" max="32" width="17" style="40" customWidth="1"/>
    <col min="33" max="33" width="6.42578125" style="40" customWidth="1"/>
    <col min="34" max="35" width="17.28515625" style="40" customWidth="1"/>
    <col min="36" max="36" width="18" style="40" customWidth="1"/>
    <col min="37" max="37" width="6.28515625" style="40" customWidth="1"/>
    <col min="38" max="38" width="18.28515625" style="40" customWidth="1"/>
    <col min="39" max="39" width="17.5703125" style="40" customWidth="1"/>
    <col min="40" max="40" width="17.42578125" style="40" customWidth="1"/>
    <col min="41" max="41" width="6.5703125" style="40" customWidth="1"/>
    <col min="42" max="42" width="16.28515625" style="40" customWidth="1"/>
    <col min="43" max="43" width="17.28515625" style="40" customWidth="1"/>
    <col min="44" max="44" width="19.5703125" style="40" customWidth="1"/>
    <col min="45" max="45" width="7.42578125" style="40" customWidth="1"/>
    <col min="46" max="46" width="16.5703125" style="40" customWidth="1"/>
    <col min="47" max="47" width="18" style="40" customWidth="1"/>
    <col min="48" max="48" width="16" style="40" customWidth="1"/>
    <col min="49" max="53" width="3.7109375" style="40" customWidth="1"/>
    <col min="54" max="54" width="17.42578125" style="40" customWidth="1"/>
    <col min="55" max="55" width="17.85546875" style="40" customWidth="1"/>
    <col min="56" max="56" width="13.7109375" style="40" customWidth="1"/>
    <col min="57" max="57" width="3.140625" style="40" customWidth="1"/>
    <col min="58" max="58" width="23.7109375" style="40" customWidth="1"/>
    <col min="59" max="66" width="3.140625" style="40" customWidth="1"/>
    <col min="67" max="67" width="2.7109375" style="40" customWidth="1"/>
    <col min="68" max="68" width="15.7109375" style="40" customWidth="1"/>
    <col min="69" max="69" width="9.140625" style="40"/>
    <col min="70" max="72" width="11.85546875" style="40" bestFit="1" customWidth="1"/>
    <col min="73" max="73" width="9.140625" style="40"/>
    <col min="74" max="74" width="11.85546875" style="40" bestFit="1" customWidth="1"/>
    <col min="75" max="255" width="9.140625" style="40"/>
    <col min="256" max="256" width="7.42578125" style="40" customWidth="1"/>
    <col min="257" max="257" width="20.28515625" style="40" customWidth="1"/>
    <col min="258" max="258" width="24.7109375" style="40" customWidth="1"/>
    <col min="259" max="259" width="35.7109375" style="40" customWidth="1"/>
    <col min="260" max="260" width="5" style="40" customWidth="1"/>
    <col min="261" max="261" width="12.85546875" style="40" customWidth="1"/>
    <col min="262" max="262" width="10.7109375" style="40" customWidth="1"/>
    <col min="263" max="263" width="7" style="40" customWidth="1"/>
    <col min="264" max="264" width="12.28515625" style="40" customWidth="1"/>
    <col min="265" max="265" width="10.7109375" style="40" customWidth="1"/>
    <col min="266" max="266" width="10.85546875" style="40" customWidth="1"/>
    <col min="267" max="267" width="8.85546875" style="40" customWidth="1"/>
    <col min="268" max="268" width="13.85546875" style="40" customWidth="1"/>
    <col min="269" max="269" width="20.42578125" style="40" customWidth="1"/>
    <col min="270" max="270" width="12.28515625" style="40" customWidth="1"/>
    <col min="271" max="271" width="19.28515625" style="40" customWidth="1"/>
    <col min="272" max="272" width="11.85546875" style="40" customWidth="1"/>
    <col min="273" max="273" width="9.140625" style="40" customWidth="1"/>
    <col min="274" max="274" width="13.42578125" style="40" customWidth="1"/>
    <col min="275" max="275" width="15.28515625" style="40" customWidth="1"/>
    <col min="276" max="276" width="15.42578125" style="40" customWidth="1"/>
    <col min="277" max="278" width="14.42578125" style="40" customWidth="1"/>
    <col min="279" max="279" width="5" style="40" customWidth="1"/>
    <col min="280" max="282" width="15.140625" style="40" customWidth="1"/>
    <col min="283" max="283" width="4.28515625" style="40" customWidth="1"/>
    <col min="284" max="284" width="16" style="40" customWidth="1"/>
    <col min="285" max="285" width="17.140625" style="40" customWidth="1"/>
    <col min="286" max="286" width="18.28515625" style="40" customWidth="1"/>
    <col min="287" max="287" width="4.85546875" style="40" customWidth="1"/>
    <col min="288" max="288" width="16" style="40" customWidth="1"/>
    <col min="289" max="289" width="17.140625" style="40" customWidth="1"/>
    <col min="290" max="290" width="18.28515625" style="40" customWidth="1"/>
    <col min="291" max="291" width="13.7109375" style="40" customWidth="1"/>
    <col min="292" max="292" width="16" style="40" customWidth="1"/>
    <col min="293" max="293" width="17.140625" style="40" customWidth="1"/>
    <col min="294" max="294" width="18.28515625" style="40" customWidth="1"/>
    <col min="295" max="295" width="13.7109375" style="40" customWidth="1"/>
    <col min="296" max="296" width="16" style="40" customWidth="1"/>
    <col min="297" max="297" width="17.140625" style="40" customWidth="1"/>
    <col min="298" max="298" width="18.28515625" style="40" customWidth="1"/>
    <col min="299" max="299" width="13.7109375" style="40" customWidth="1"/>
    <col min="300" max="300" width="16" style="40" customWidth="1"/>
    <col min="301" max="301" width="17.140625" style="40" customWidth="1"/>
    <col min="302" max="305" width="18.28515625" style="40" customWidth="1"/>
    <col min="306" max="306" width="15" style="40" customWidth="1"/>
    <col min="307" max="307" width="15.7109375" style="40" customWidth="1"/>
    <col min="308" max="308" width="49" style="40" customWidth="1"/>
    <col min="309" max="309" width="19.42578125" style="40" customWidth="1"/>
    <col min="310" max="310" width="14.5703125" style="40" customWidth="1"/>
    <col min="311" max="311" width="12.28515625" style="40" customWidth="1"/>
    <col min="312" max="312" width="14.5703125" style="40" customWidth="1"/>
    <col min="313" max="313" width="11.7109375" style="40" customWidth="1"/>
    <col min="314" max="314" width="14" style="40" customWidth="1"/>
    <col min="315" max="315" width="20.5703125" style="40" customWidth="1"/>
    <col min="316" max="316" width="11.7109375" style="40" customWidth="1"/>
    <col min="317" max="317" width="10.85546875" style="40" customWidth="1"/>
    <col min="318" max="511" width="9.140625" style="40"/>
    <col min="512" max="512" width="7.42578125" style="40" customWidth="1"/>
    <col min="513" max="513" width="20.28515625" style="40" customWidth="1"/>
    <col min="514" max="514" width="24.7109375" style="40" customWidth="1"/>
    <col min="515" max="515" width="35.7109375" style="40" customWidth="1"/>
    <col min="516" max="516" width="5" style="40" customWidth="1"/>
    <col min="517" max="517" width="12.85546875" style="40" customWidth="1"/>
    <col min="518" max="518" width="10.7109375" style="40" customWidth="1"/>
    <col min="519" max="519" width="7" style="40" customWidth="1"/>
    <col min="520" max="520" width="12.28515625" style="40" customWidth="1"/>
    <col min="521" max="521" width="10.7109375" style="40" customWidth="1"/>
    <col min="522" max="522" width="10.85546875" style="40" customWidth="1"/>
    <col min="523" max="523" width="8.85546875" style="40" customWidth="1"/>
    <col min="524" max="524" width="13.85546875" style="40" customWidth="1"/>
    <col min="525" max="525" width="20.42578125" style="40" customWidth="1"/>
    <col min="526" max="526" width="12.28515625" style="40" customWidth="1"/>
    <col min="527" max="527" width="19.28515625" style="40" customWidth="1"/>
    <col min="528" max="528" width="11.85546875" style="40" customWidth="1"/>
    <col min="529" max="529" width="9.140625" style="40" customWidth="1"/>
    <col min="530" max="530" width="13.42578125" style="40" customWidth="1"/>
    <col min="531" max="531" width="15.28515625" style="40" customWidth="1"/>
    <col min="532" max="532" width="15.42578125" style="40" customWidth="1"/>
    <col min="533" max="534" width="14.42578125" style="40" customWidth="1"/>
    <col min="535" max="535" width="5" style="40" customWidth="1"/>
    <col min="536" max="538" width="15.140625" style="40" customWidth="1"/>
    <col min="539" max="539" width="4.28515625" style="40" customWidth="1"/>
    <col min="540" max="540" width="16" style="40" customWidth="1"/>
    <col min="541" max="541" width="17.140625" style="40" customWidth="1"/>
    <col min="542" max="542" width="18.28515625" style="40" customWidth="1"/>
    <col min="543" max="543" width="4.85546875" style="40" customWidth="1"/>
    <col min="544" max="544" width="16" style="40" customWidth="1"/>
    <col min="545" max="545" width="17.140625" style="40" customWidth="1"/>
    <col min="546" max="546" width="18.28515625" style="40" customWidth="1"/>
    <col min="547" max="547" width="13.7109375" style="40" customWidth="1"/>
    <col min="548" max="548" width="16" style="40" customWidth="1"/>
    <col min="549" max="549" width="17.140625" style="40" customWidth="1"/>
    <col min="550" max="550" width="18.28515625" style="40" customWidth="1"/>
    <col min="551" max="551" width="13.7109375" style="40" customWidth="1"/>
    <col min="552" max="552" width="16" style="40" customWidth="1"/>
    <col min="553" max="553" width="17.140625" style="40" customWidth="1"/>
    <col min="554" max="554" width="18.28515625" style="40" customWidth="1"/>
    <col min="555" max="555" width="13.7109375" style="40" customWidth="1"/>
    <col min="556" max="556" width="16" style="40" customWidth="1"/>
    <col min="557" max="557" width="17.140625" style="40" customWidth="1"/>
    <col min="558" max="561" width="18.28515625" style="40" customWidth="1"/>
    <col min="562" max="562" width="15" style="40" customWidth="1"/>
    <col min="563" max="563" width="15.7109375" style="40" customWidth="1"/>
    <col min="564" max="564" width="49" style="40" customWidth="1"/>
    <col min="565" max="565" width="19.42578125" style="40" customWidth="1"/>
    <col min="566" max="566" width="14.5703125" style="40" customWidth="1"/>
    <col min="567" max="567" width="12.28515625" style="40" customWidth="1"/>
    <col min="568" max="568" width="14.5703125" style="40" customWidth="1"/>
    <col min="569" max="569" width="11.7109375" style="40" customWidth="1"/>
    <col min="570" max="570" width="14" style="40" customWidth="1"/>
    <col min="571" max="571" width="20.5703125" style="40" customWidth="1"/>
    <col min="572" max="572" width="11.7109375" style="40" customWidth="1"/>
    <col min="573" max="573" width="10.85546875" style="40" customWidth="1"/>
    <col min="574" max="767" width="9.140625" style="40"/>
    <col min="768" max="768" width="7.42578125" style="40" customWidth="1"/>
    <col min="769" max="769" width="20.28515625" style="40" customWidth="1"/>
    <col min="770" max="770" width="24.7109375" style="40" customWidth="1"/>
    <col min="771" max="771" width="35.7109375" style="40" customWidth="1"/>
    <col min="772" max="772" width="5" style="40" customWidth="1"/>
    <col min="773" max="773" width="12.85546875" style="40" customWidth="1"/>
    <col min="774" max="774" width="10.7109375" style="40" customWidth="1"/>
    <col min="775" max="775" width="7" style="40" customWidth="1"/>
    <col min="776" max="776" width="12.28515625" style="40" customWidth="1"/>
    <col min="777" max="777" width="10.7109375" style="40" customWidth="1"/>
    <col min="778" max="778" width="10.85546875" style="40" customWidth="1"/>
    <col min="779" max="779" width="8.85546875" style="40" customWidth="1"/>
    <col min="780" max="780" width="13.85546875" style="40" customWidth="1"/>
    <col min="781" max="781" width="20.42578125" style="40" customWidth="1"/>
    <col min="782" max="782" width="12.28515625" style="40" customWidth="1"/>
    <col min="783" max="783" width="19.28515625" style="40" customWidth="1"/>
    <col min="784" max="784" width="11.85546875" style="40" customWidth="1"/>
    <col min="785" max="785" width="9.140625" style="40" customWidth="1"/>
    <col min="786" max="786" width="13.42578125" style="40" customWidth="1"/>
    <col min="787" max="787" width="15.28515625" style="40" customWidth="1"/>
    <col min="788" max="788" width="15.42578125" style="40" customWidth="1"/>
    <col min="789" max="790" width="14.42578125" style="40" customWidth="1"/>
    <col min="791" max="791" width="5" style="40" customWidth="1"/>
    <col min="792" max="794" width="15.140625" style="40" customWidth="1"/>
    <col min="795" max="795" width="4.28515625" style="40" customWidth="1"/>
    <col min="796" max="796" width="16" style="40" customWidth="1"/>
    <col min="797" max="797" width="17.140625" style="40" customWidth="1"/>
    <col min="798" max="798" width="18.28515625" style="40" customWidth="1"/>
    <col min="799" max="799" width="4.85546875" style="40" customWidth="1"/>
    <col min="800" max="800" width="16" style="40" customWidth="1"/>
    <col min="801" max="801" width="17.140625" style="40" customWidth="1"/>
    <col min="802" max="802" width="18.28515625" style="40" customWidth="1"/>
    <col min="803" max="803" width="13.7109375" style="40" customWidth="1"/>
    <col min="804" max="804" width="16" style="40" customWidth="1"/>
    <col min="805" max="805" width="17.140625" style="40" customWidth="1"/>
    <col min="806" max="806" width="18.28515625" style="40" customWidth="1"/>
    <col min="807" max="807" width="13.7109375" style="40" customWidth="1"/>
    <col min="808" max="808" width="16" style="40" customWidth="1"/>
    <col min="809" max="809" width="17.140625" style="40" customWidth="1"/>
    <col min="810" max="810" width="18.28515625" style="40" customWidth="1"/>
    <col min="811" max="811" width="13.7109375" style="40" customWidth="1"/>
    <col min="812" max="812" width="16" style="40" customWidth="1"/>
    <col min="813" max="813" width="17.140625" style="40" customWidth="1"/>
    <col min="814" max="817" width="18.28515625" style="40" customWidth="1"/>
    <col min="818" max="818" width="15" style="40" customWidth="1"/>
    <col min="819" max="819" width="15.7109375" style="40" customWidth="1"/>
    <col min="820" max="820" width="49" style="40" customWidth="1"/>
    <col min="821" max="821" width="19.42578125" style="40" customWidth="1"/>
    <col min="822" max="822" width="14.5703125" style="40" customWidth="1"/>
    <col min="823" max="823" width="12.28515625" style="40" customWidth="1"/>
    <col min="824" max="824" width="14.5703125" style="40" customWidth="1"/>
    <col min="825" max="825" width="11.7109375" style="40" customWidth="1"/>
    <col min="826" max="826" width="14" style="40" customWidth="1"/>
    <col min="827" max="827" width="20.5703125" style="40" customWidth="1"/>
    <col min="828" max="828" width="11.7109375" style="40" customWidth="1"/>
    <col min="829" max="829" width="10.85546875" style="40" customWidth="1"/>
    <col min="830" max="1023" width="9.140625" style="40"/>
    <col min="1024" max="1024" width="7.42578125" style="40" customWidth="1"/>
    <col min="1025" max="1025" width="20.28515625" style="40" customWidth="1"/>
    <col min="1026" max="1026" width="24.7109375" style="40" customWidth="1"/>
    <col min="1027" max="1027" width="35.7109375" style="40" customWidth="1"/>
    <col min="1028" max="1028" width="5" style="40" customWidth="1"/>
    <col min="1029" max="1029" width="12.85546875" style="40" customWidth="1"/>
    <col min="1030" max="1030" width="10.7109375" style="40" customWidth="1"/>
    <col min="1031" max="1031" width="7" style="40" customWidth="1"/>
    <col min="1032" max="1032" width="12.28515625" style="40" customWidth="1"/>
    <col min="1033" max="1033" width="10.7109375" style="40" customWidth="1"/>
    <col min="1034" max="1034" width="10.85546875" style="40" customWidth="1"/>
    <col min="1035" max="1035" width="8.85546875" style="40" customWidth="1"/>
    <col min="1036" max="1036" width="13.85546875" style="40" customWidth="1"/>
    <col min="1037" max="1037" width="20.42578125" style="40" customWidth="1"/>
    <col min="1038" max="1038" width="12.28515625" style="40" customWidth="1"/>
    <col min="1039" max="1039" width="19.28515625" style="40" customWidth="1"/>
    <col min="1040" max="1040" width="11.85546875" style="40" customWidth="1"/>
    <col min="1041" max="1041" width="9.140625" style="40" customWidth="1"/>
    <col min="1042" max="1042" width="13.42578125" style="40" customWidth="1"/>
    <col min="1043" max="1043" width="15.28515625" style="40" customWidth="1"/>
    <col min="1044" max="1044" width="15.42578125" style="40" customWidth="1"/>
    <col min="1045" max="1046" width="14.42578125" style="40" customWidth="1"/>
    <col min="1047" max="1047" width="5" style="40" customWidth="1"/>
    <col min="1048" max="1050" width="15.140625" style="40" customWidth="1"/>
    <col min="1051" max="1051" width="4.28515625" style="40" customWidth="1"/>
    <col min="1052" max="1052" width="16" style="40" customWidth="1"/>
    <col min="1053" max="1053" width="17.140625" style="40" customWidth="1"/>
    <col min="1054" max="1054" width="18.28515625" style="40" customWidth="1"/>
    <col min="1055" max="1055" width="4.85546875" style="40" customWidth="1"/>
    <col min="1056" max="1056" width="16" style="40" customWidth="1"/>
    <col min="1057" max="1057" width="17.140625" style="40" customWidth="1"/>
    <col min="1058" max="1058" width="18.28515625" style="40" customWidth="1"/>
    <col min="1059" max="1059" width="13.7109375" style="40" customWidth="1"/>
    <col min="1060" max="1060" width="16" style="40" customWidth="1"/>
    <col min="1061" max="1061" width="17.140625" style="40" customWidth="1"/>
    <col min="1062" max="1062" width="18.28515625" style="40" customWidth="1"/>
    <col min="1063" max="1063" width="13.7109375" style="40" customWidth="1"/>
    <col min="1064" max="1064" width="16" style="40" customWidth="1"/>
    <col min="1065" max="1065" width="17.140625" style="40" customWidth="1"/>
    <col min="1066" max="1066" width="18.28515625" style="40" customWidth="1"/>
    <col min="1067" max="1067" width="13.7109375" style="40" customWidth="1"/>
    <col min="1068" max="1068" width="16" style="40" customWidth="1"/>
    <col min="1069" max="1069" width="17.140625" style="40" customWidth="1"/>
    <col min="1070" max="1073" width="18.28515625" style="40" customWidth="1"/>
    <col min="1074" max="1074" width="15" style="40" customWidth="1"/>
    <col min="1075" max="1075" width="15.7109375" style="40" customWidth="1"/>
    <col min="1076" max="1076" width="49" style="40" customWidth="1"/>
    <col min="1077" max="1077" width="19.42578125" style="40" customWidth="1"/>
    <col min="1078" max="1078" width="14.5703125" style="40" customWidth="1"/>
    <col min="1079" max="1079" width="12.28515625" style="40" customWidth="1"/>
    <col min="1080" max="1080" width="14.5703125" style="40" customWidth="1"/>
    <col min="1081" max="1081" width="11.7109375" style="40" customWidth="1"/>
    <col min="1082" max="1082" width="14" style="40" customWidth="1"/>
    <col min="1083" max="1083" width="20.5703125" style="40" customWidth="1"/>
    <col min="1084" max="1084" width="11.7109375" style="40" customWidth="1"/>
    <col min="1085" max="1085" width="10.85546875" style="40" customWidth="1"/>
    <col min="1086" max="1279" width="9.140625" style="40"/>
    <col min="1280" max="1280" width="7.42578125" style="40" customWidth="1"/>
    <col min="1281" max="1281" width="20.28515625" style="40" customWidth="1"/>
    <col min="1282" max="1282" width="24.7109375" style="40" customWidth="1"/>
    <col min="1283" max="1283" width="35.7109375" style="40" customWidth="1"/>
    <col min="1284" max="1284" width="5" style="40" customWidth="1"/>
    <col min="1285" max="1285" width="12.85546875" style="40" customWidth="1"/>
    <col min="1286" max="1286" width="10.7109375" style="40" customWidth="1"/>
    <col min="1287" max="1287" width="7" style="40" customWidth="1"/>
    <col min="1288" max="1288" width="12.28515625" style="40" customWidth="1"/>
    <col min="1289" max="1289" width="10.7109375" style="40" customWidth="1"/>
    <col min="1290" max="1290" width="10.85546875" style="40" customWidth="1"/>
    <col min="1291" max="1291" width="8.85546875" style="40" customWidth="1"/>
    <col min="1292" max="1292" width="13.85546875" style="40" customWidth="1"/>
    <col min="1293" max="1293" width="20.42578125" style="40" customWidth="1"/>
    <col min="1294" max="1294" width="12.28515625" style="40" customWidth="1"/>
    <col min="1295" max="1295" width="19.28515625" style="40" customWidth="1"/>
    <col min="1296" max="1296" width="11.85546875" style="40" customWidth="1"/>
    <col min="1297" max="1297" width="9.140625" style="40" customWidth="1"/>
    <col min="1298" max="1298" width="13.42578125" style="40" customWidth="1"/>
    <col min="1299" max="1299" width="15.28515625" style="40" customWidth="1"/>
    <col min="1300" max="1300" width="15.42578125" style="40" customWidth="1"/>
    <col min="1301" max="1302" width="14.42578125" style="40" customWidth="1"/>
    <col min="1303" max="1303" width="5" style="40" customWidth="1"/>
    <col min="1304" max="1306" width="15.140625" style="40" customWidth="1"/>
    <col min="1307" max="1307" width="4.28515625" style="40" customWidth="1"/>
    <col min="1308" max="1308" width="16" style="40" customWidth="1"/>
    <col min="1309" max="1309" width="17.140625" style="40" customWidth="1"/>
    <col min="1310" max="1310" width="18.28515625" style="40" customWidth="1"/>
    <col min="1311" max="1311" width="4.85546875" style="40" customWidth="1"/>
    <col min="1312" max="1312" width="16" style="40" customWidth="1"/>
    <col min="1313" max="1313" width="17.140625" style="40" customWidth="1"/>
    <col min="1314" max="1314" width="18.28515625" style="40" customWidth="1"/>
    <col min="1315" max="1315" width="13.7109375" style="40" customWidth="1"/>
    <col min="1316" max="1316" width="16" style="40" customWidth="1"/>
    <col min="1317" max="1317" width="17.140625" style="40" customWidth="1"/>
    <col min="1318" max="1318" width="18.28515625" style="40" customWidth="1"/>
    <col min="1319" max="1319" width="13.7109375" style="40" customWidth="1"/>
    <col min="1320" max="1320" width="16" style="40" customWidth="1"/>
    <col min="1321" max="1321" width="17.140625" style="40" customWidth="1"/>
    <col min="1322" max="1322" width="18.28515625" style="40" customWidth="1"/>
    <col min="1323" max="1323" width="13.7109375" style="40" customWidth="1"/>
    <col min="1324" max="1324" width="16" style="40" customWidth="1"/>
    <col min="1325" max="1325" width="17.140625" style="40" customWidth="1"/>
    <col min="1326" max="1329" width="18.28515625" style="40" customWidth="1"/>
    <col min="1330" max="1330" width="15" style="40" customWidth="1"/>
    <col min="1331" max="1331" width="15.7109375" style="40" customWidth="1"/>
    <col min="1332" max="1332" width="49" style="40" customWidth="1"/>
    <col min="1333" max="1333" width="19.42578125" style="40" customWidth="1"/>
    <col min="1334" max="1334" width="14.5703125" style="40" customWidth="1"/>
    <col min="1335" max="1335" width="12.28515625" style="40" customWidth="1"/>
    <col min="1336" max="1336" width="14.5703125" style="40" customWidth="1"/>
    <col min="1337" max="1337" width="11.7109375" style="40" customWidth="1"/>
    <col min="1338" max="1338" width="14" style="40" customWidth="1"/>
    <col min="1339" max="1339" width="20.5703125" style="40" customWidth="1"/>
    <col min="1340" max="1340" width="11.7109375" style="40" customWidth="1"/>
    <col min="1341" max="1341" width="10.85546875" style="40" customWidth="1"/>
    <col min="1342" max="1535" width="9.140625" style="40"/>
    <col min="1536" max="1536" width="7.42578125" style="40" customWidth="1"/>
    <col min="1537" max="1537" width="20.28515625" style="40" customWidth="1"/>
    <col min="1538" max="1538" width="24.7109375" style="40" customWidth="1"/>
    <col min="1539" max="1539" width="35.7109375" style="40" customWidth="1"/>
    <col min="1540" max="1540" width="5" style="40" customWidth="1"/>
    <col min="1541" max="1541" width="12.85546875" style="40" customWidth="1"/>
    <col min="1542" max="1542" width="10.7109375" style="40" customWidth="1"/>
    <col min="1543" max="1543" width="7" style="40" customWidth="1"/>
    <col min="1544" max="1544" width="12.28515625" style="40" customWidth="1"/>
    <col min="1545" max="1545" width="10.7109375" style="40" customWidth="1"/>
    <col min="1546" max="1546" width="10.85546875" style="40" customWidth="1"/>
    <col min="1547" max="1547" width="8.85546875" style="40" customWidth="1"/>
    <col min="1548" max="1548" width="13.85546875" style="40" customWidth="1"/>
    <col min="1549" max="1549" width="20.42578125" style="40" customWidth="1"/>
    <col min="1550" max="1550" width="12.28515625" style="40" customWidth="1"/>
    <col min="1551" max="1551" width="19.28515625" style="40" customWidth="1"/>
    <col min="1552" max="1552" width="11.85546875" style="40" customWidth="1"/>
    <col min="1553" max="1553" width="9.140625" style="40" customWidth="1"/>
    <col min="1554" max="1554" width="13.42578125" style="40" customWidth="1"/>
    <col min="1555" max="1555" width="15.28515625" style="40" customWidth="1"/>
    <col min="1556" max="1556" width="15.42578125" style="40" customWidth="1"/>
    <col min="1557" max="1558" width="14.42578125" style="40" customWidth="1"/>
    <col min="1559" max="1559" width="5" style="40" customWidth="1"/>
    <col min="1560" max="1562" width="15.140625" style="40" customWidth="1"/>
    <col min="1563" max="1563" width="4.28515625" style="40" customWidth="1"/>
    <col min="1564" max="1564" width="16" style="40" customWidth="1"/>
    <col min="1565" max="1565" width="17.140625" style="40" customWidth="1"/>
    <col min="1566" max="1566" width="18.28515625" style="40" customWidth="1"/>
    <col min="1567" max="1567" width="4.85546875" style="40" customWidth="1"/>
    <col min="1568" max="1568" width="16" style="40" customWidth="1"/>
    <col min="1569" max="1569" width="17.140625" style="40" customWidth="1"/>
    <col min="1570" max="1570" width="18.28515625" style="40" customWidth="1"/>
    <col min="1571" max="1571" width="13.7109375" style="40" customWidth="1"/>
    <col min="1572" max="1572" width="16" style="40" customWidth="1"/>
    <col min="1573" max="1573" width="17.140625" style="40" customWidth="1"/>
    <col min="1574" max="1574" width="18.28515625" style="40" customWidth="1"/>
    <col min="1575" max="1575" width="13.7109375" style="40" customWidth="1"/>
    <col min="1576" max="1576" width="16" style="40" customWidth="1"/>
    <col min="1577" max="1577" width="17.140625" style="40" customWidth="1"/>
    <col min="1578" max="1578" width="18.28515625" style="40" customWidth="1"/>
    <col min="1579" max="1579" width="13.7109375" style="40" customWidth="1"/>
    <col min="1580" max="1580" width="16" style="40" customWidth="1"/>
    <col min="1581" max="1581" width="17.140625" style="40" customWidth="1"/>
    <col min="1582" max="1585" width="18.28515625" style="40" customWidth="1"/>
    <col min="1586" max="1586" width="15" style="40" customWidth="1"/>
    <col min="1587" max="1587" width="15.7109375" style="40" customWidth="1"/>
    <col min="1588" max="1588" width="49" style="40" customWidth="1"/>
    <col min="1589" max="1589" width="19.42578125" style="40" customWidth="1"/>
    <col min="1590" max="1590" width="14.5703125" style="40" customWidth="1"/>
    <col min="1591" max="1591" width="12.28515625" style="40" customWidth="1"/>
    <col min="1592" max="1592" width="14.5703125" style="40" customWidth="1"/>
    <col min="1593" max="1593" width="11.7109375" style="40" customWidth="1"/>
    <col min="1594" max="1594" width="14" style="40" customWidth="1"/>
    <col min="1595" max="1595" width="20.5703125" style="40" customWidth="1"/>
    <col min="1596" max="1596" width="11.7109375" style="40" customWidth="1"/>
    <col min="1597" max="1597" width="10.85546875" style="40" customWidth="1"/>
    <col min="1598" max="1791" width="9.140625" style="40"/>
    <col min="1792" max="1792" width="7.42578125" style="40" customWidth="1"/>
    <col min="1793" max="1793" width="20.28515625" style="40" customWidth="1"/>
    <col min="1794" max="1794" width="24.7109375" style="40" customWidth="1"/>
    <col min="1795" max="1795" width="35.7109375" style="40" customWidth="1"/>
    <col min="1796" max="1796" width="5" style="40" customWidth="1"/>
    <col min="1797" max="1797" width="12.85546875" style="40" customWidth="1"/>
    <col min="1798" max="1798" width="10.7109375" style="40" customWidth="1"/>
    <col min="1799" max="1799" width="7" style="40" customWidth="1"/>
    <col min="1800" max="1800" width="12.28515625" style="40" customWidth="1"/>
    <col min="1801" max="1801" width="10.7109375" style="40" customWidth="1"/>
    <col min="1802" max="1802" width="10.85546875" style="40" customWidth="1"/>
    <col min="1803" max="1803" width="8.85546875" style="40" customWidth="1"/>
    <col min="1804" max="1804" width="13.85546875" style="40" customWidth="1"/>
    <col min="1805" max="1805" width="20.42578125" style="40" customWidth="1"/>
    <col min="1806" max="1806" width="12.28515625" style="40" customWidth="1"/>
    <col min="1807" max="1807" width="19.28515625" style="40" customWidth="1"/>
    <col min="1808" max="1808" width="11.85546875" style="40" customWidth="1"/>
    <col min="1809" max="1809" width="9.140625" style="40" customWidth="1"/>
    <col min="1810" max="1810" width="13.42578125" style="40" customWidth="1"/>
    <col min="1811" max="1811" width="15.28515625" style="40" customWidth="1"/>
    <col min="1812" max="1812" width="15.42578125" style="40" customWidth="1"/>
    <col min="1813" max="1814" width="14.42578125" style="40" customWidth="1"/>
    <col min="1815" max="1815" width="5" style="40" customWidth="1"/>
    <col min="1816" max="1818" width="15.140625" style="40" customWidth="1"/>
    <col min="1819" max="1819" width="4.28515625" style="40" customWidth="1"/>
    <col min="1820" max="1820" width="16" style="40" customWidth="1"/>
    <col min="1821" max="1821" width="17.140625" style="40" customWidth="1"/>
    <col min="1822" max="1822" width="18.28515625" style="40" customWidth="1"/>
    <col min="1823" max="1823" width="4.85546875" style="40" customWidth="1"/>
    <col min="1824" max="1824" width="16" style="40" customWidth="1"/>
    <col min="1825" max="1825" width="17.140625" style="40" customWidth="1"/>
    <col min="1826" max="1826" width="18.28515625" style="40" customWidth="1"/>
    <col min="1827" max="1827" width="13.7109375" style="40" customWidth="1"/>
    <col min="1828" max="1828" width="16" style="40" customWidth="1"/>
    <col min="1829" max="1829" width="17.140625" style="40" customWidth="1"/>
    <col min="1830" max="1830" width="18.28515625" style="40" customWidth="1"/>
    <col min="1831" max="1831" width="13.7109375" style="40" customWidth="1"/>
    <col min="1832" max="1832" width="16" style="40" customWidth="1"/>
    <col min="1833" max="1833" width="17.140625" style="40" customWidth="1"/>
    <col min="1834" max="1834" width="18.28515625" style="40" customWidth="1"/>
    <col min="1835" max="1835" width="13.7109375" style="40" customWidth="1"/>
    <col min="1836" max="1836" width="16" style="40" customWidth="1"/>
    <col min="1837" max="1837" width="17.140625" style="40" customWidth="1"/>
    <col min="1838" max="1841" width="18.28515625" style="40" customWidth="1"/>
    <col min="1842" max="1842" width="15" style="40" customWidth="1"/>
    <col min="1843" max="1843" width="15.7109375" style="40" customWidth="1"/>
    <col min="1844" max="1844" width="49" style="40" customWidth="1"/>
    <col min="1845" max="1845" width="19.42578125" style="40" customWidth="1"/>
    <col min="1846" max="1846" width="14.5703125" style="40" customWidth="1"/>
    <col min="1847" max="1847" width="12.28515625" style="40" customWidth="1"/>
    <col min="1848" max="1848" width="14.5703125" style="40" customWidth="1"/>
    <col min="1849" max="1849" width="11.7109375" style="40" customWidth="1"/>
    <col min="1850" max="1850" width="14" style="40" customWidth="1"/>
    <col min="1851" max="1851" width="20.5703125" style="40" customWidth="1"/>
    <col min="1852" max="1852" width="11.7109375" style="40" customWidth="1"/>
    <col min="1853" max="1853" width="10.85546875" style="40" customWidth="1"/>
    <col min="1854" max="2047" width="9.140625" style="40"/>
    <col min="2048" max="2048" width="7.42578125" style="40" customWidth="1"/>
    <col min="2049" max="2049" width="20.28515625" style="40" customWidth="1"/>
    <col min="2050" max="2050" width="24.7109375" style="40" customWidth="1"/>
    <col min="2051" max="2051" width="35.7109375" style="40" customWidth="1"/>
    <col min="2052" max="2052" width="5" style="40" customWidth="1"/>
    <col min="2053" max="2053" width="12.85546875" style="40" customWidth="1"/>
    <col min="2054" max="2054" width="10.7109375" style="40" customWidth="1"/>
    <col min="2055" max="2055" width="7" style="40" customWidth="1"/>
    <col min="2056" max="2056" width="12.28515625" style="40" customWidth="1"/>
    <col min="2057" max="2057" width="10.7109375" style="40" customWidth="1"/>
    <col min="2058" max="2058" width="10.85546875" style="40" customWidth="1"/>
    <col min="2059" max="2059" width="8.85546875" style="40" customWidth="1"/>
    <col min="2060" max="2060" width="13.85546875" style="40" customWidth="1"/>
    <col min="2061" max="2061" width="20.42578125" style="40" customWidth="1"/>
    <col min="2062" max="2062" width="12.28515625" style="40" customWidth="1"/>
    <col min="2063" max="2063" width="19.28515625" style="40" customWidth="1"/>
    <col min="2064" max="2064" width="11.85546875" style="40" customWidth="1"/>
    <col min="2065" max="2065" width="9.140625" style="40" customWidth="1"/>
    <col min="2066" max="2066" width="13.42578125" style="40" customWidth="1"/>
    <col min="2067" max="2067" width="15.28515625" style="40" customWidth="1"/>
    <col min="2068" max="2068" width="15.42578125" style="40" customWidth="1"/>
    <col min="2069" max="2070" width="14.42578125" style="40" customWidth="1"/>
    <col min="2071" max="2071" width="5" style="40" customWidth="1"/>
    <col min="2072" max="2074" width="15.140625" style="40" customWidth="1"/>
    <col min="2075" max="2075" width="4.28515625" style="40" customWidth="1"/>
    <col min="2076" max="2076" width="16" style="40" customWidth="1"/>
    <col min="2077" max="2077" width="17.140625" style="40" customWidth="1"/>
    <col min="2078" max="2078" width="18.28515625" style="40" customWidth="1"/>
    <col min="2079" max="2079" width="4.85546875" style="40" customWidth="1"/>
    <col min="2080" max="2080" width="16" style="40" customWidth="1"/>
    <col min="2081" max="2081" width="17.140625" style="40" customWidth="1"/>
    <col min="2082" max="2082" width="18.28515625" style="40" customWidth="1"/>
    <col min="2083" max="2083" width="13.7109375" style="40" customWidth="1"/>
    <col min="2084" max="2084" width="16" style="40" customWidth="1"/>
    <col min="2085" max="2085" width="17.140625" style="40" customWidth="1"/>
    <col min="2086" max="2086" width="18.28515625" style="40" customWidth="1"/>
    <col min="2087" max="2087" width="13.7109375" style="40" customWidth="1"/>
    <col min="2088" max="2088" width="16" style="40" customWidth="1"/>
    <col min="2089" max="2089" width="17.140625" style="40" customWidth="1"/>
    <col min="2090" max="2090" width="18.28515625" style="40" customWidth="1"/>
    <col min="2091" max="2091" width="13.7109375" style="40" customWidth="1"/>
    <col min="2092" max="2092" width="16" style="40" customWidth="1"/>
    <col min="2093" max="2093" width="17.140625" style="40" customWidth="1"/>
    <col min="2094" max="2097" width="18.28515625" style="40" customWidth="1"/>
    <col min="2098" max="2098" width="15" style="40" customWidth="1"/>
    <col min="2099" max="2099" width="15.7109375" style="40" customWidth="1"/>
    <col min="2100" max="2100" width="49" style="40" customWidth="1"/>
    <col min="2101" max="2101" width="19.42578125" style="40" customWidth="1"/>
    <col min="2102" max="2102" width="14.5703125" style="40" customWidth="1"/>
    <col min="2103" max="2103" width="12.28515625" style="40" customWidth="1"/>
    <col min="2104" max="2104" width="14.5703125" style="40" customWidth="1"/>
    <col min="2105" max="2105" width="11.7109375" style="40" customWidth="1"/>
    <col min="2106" max="2106" width="14" style="40" customWidth="1"/>
    <col min="2107" max="2107" width="20.5703125" style="40" customWidth="1"/>
    <col min="2108" max="2108" width="11.7109375" style="40" customWidth="1"/>
    <col min="2109" max="2109" width="10.85546875" style="40" customWidth="1"/>
    <col min="2110" max="2303" width="9.140625" style="40"/>
    <col min="2304" max="2304" width="7.42578125" style="40" customWidth="1"/>
    <col min="2305" max="2305" width="20.28515625" style="40" customWidth="1"/>
    <col min="2306" max="2306" width="24.7109375" style="40" customWidth="1"/>
    <col min="2307" max="2307" width="35.7109375" style="40" customWidth="1"/>
    <col min="2308" max="2308" width="5" style="40" customWidth="1"/>
    <col min="2309" max="2309" width="12.85546875" style="40" customWidth="1"/>
    <col min="2310" max="2310" width="10.7109375" style="40" customWidth="1"/>
    <col min="2311" max="2311" width="7" style="40" customWidth="1"/>
    <col min="2312" max="2312" width="12.28515625" style="40" customWidth="1"/>
    <col min="2313" max="2313" width="10.7109375" style="40" customWidth="1"/>
    <col min="2314" max="2314" width="10.85546875" style="40" customWidth="1"/>
    <col min="2315" max="2315" width="8.85546875" style="40" customWidth="1"/>
    <col min="2316" max="2316" width="13.85546875" style="40" customWidth="1"/>
    <col min="2317" max="2317" width="20.42578125" style="40" customWidth="1"/>
    <col min="2318" max="2318" width="12.28515625" style="40" customWidth="1"/>
    <col min="2319" max="2319" width="19.28515625" style="40" customWidth="1"/>
    <col min="2320" max="2320" width="11.85546875" style="40" customWidth="1"/>
    <col min="2321" max="2321" width="9.140625" style="40" customWidth="1"/>
    <col min="2322" max="2322" width="13.42578125" style="40" customWidth="1"/>
    <col min="2323" max="2323" width="15.28515625" style="40" customWidth="1"/>
    <col min="2324" max="2324" width="15.42578125" style="40" customWidth="1"/>
    <col min="2325" max="2326" width="14.42578125" style="40" customWidth="1"/>
    <col min="2327" max="2327" width="5" style="40" customWidth="1"/>
    <col min="2328" max="2330" width="15.140625" style="40" customWidth="1"/>
    <col min="2331" max="2331" width="4.28515625" style="40" customWidth="1"/>
    <col min="2332" max="2332" width="16" style="40" customWidth="1"/>
    <col min="2333" max="2333" width="17.140625" style="40" customWidth="1"/>
    <col min="2334" max="2334" width="18.28515625" style="40" customWidth="1"/>
    <col min="2335" max="2335" width="4.85546875" style="40" customWidth="1"/>
    <col min="2336" max="2336" width="16" style="40" customWidth="1"/>
    <col min="2337" max="2337" width="17.140625" style="40" customWidth="1"/>
    <col min="2338" max="2338" width="18.28515625" style="40" customWidth="1"/>
    <col min="2339" max="2339" width="13.7109375" style="40" customWidth="1"/>
    <col min="2340" max="2340" width="16" style="40" customWidth="1"/>
    <col min="2341" max="2341" width="17.140625" style="40" customWidth="1"/>
    <col min="2342" max="2342" width="18.28515625" style="40" customWidth="1"/>
    <col min="2343" max="2343" width="13.7109375" style="40" customWidth="1"/>
    <col min="2344" max="2344" width="16" style="40" customWidth="1"/>
    <col min="2345" max="2345" width="17.140625" style="40" customWidth="1"/>
    <col min="2346" max="2346" width="18.28515625" style="40" customWidth="1"/>
    <col min="2347" max="2347" width="13.7109375" style="40" customWidth="1"/>
    <col min="2348" max="2348" width="16" style="40" customWidth="1"/>
    <col min="2349" max="2349" width="17.140625" style="40" customWidth="1"/>
    <col min="2350" max="2353" width="18.28515625" style="40" customWidth="1"/>
    <col min="2354" max="2354" width="15" style="40" customWidth="1"/>
    <col min="2355" max="2355" width="15.7109375" style="40" customWidth="1"/>
    <col min="2356" max="2356" width="49" style="40" customWidth="1"/>
    <col min="2357" max="2357" width="19.42578125" style="40" customWidth="1"/>
    <col min="2358" max="2358" width="14.5703125" style="40" customWidth="1"/>
    <col min="2359" max="2359" width="12.28515625" style="40" customWidth="1"/>
    <col min="2360" max="2360" width="14.5703125" style="40" customWidth="1"/>
    <col min="2361" max="2361" width="11.7109375" style="40" customWidth="1"/>
    <col min="2362" max="2362" width="14" style="40" customWidth="1"/>
    <col min="2363" max="2363" width="20.5703125" style="40" customWidth="1"/>
    <col min="2364" max="2364" width="11.7109375" style="40" customWidth="1"/>
    <col min="2365" max="2365" width="10.85546875" style="40" customWidth="1"/>
    <col min="2366" max="2559" width="9.140625" style="40"/>
    <col min="2560" max="2560" width="7.42578125" style="40" customWidth="1"/>
    <col min="2561" max="2561" width="20.28515625" style="40" customWidth="1"/>
    <col min="2562" max="2562" width="24.7109375" style="40" customWidth="1"/>
    <col min="2563" max="2563" width="35.7109375" style="40" customWidth="1"/>
    <col min="2564" max="2564" width="5" style="40" customWidth="1"/>
    <col min="2565" max="2565" width="12.85546875" style="40" customWidth="1"/>
    <col min="2566" max="2566" width="10.7109375" style="40" customWidth="1"/>
    <col min="2567" max="2567" width="7" style="40" customWidth="1"/>
    <col min="2568" max="2568" width="12.28515625" style="40" customWidth="1"/>
    <col min="2569" max="2569" width="10.7109375" style="40" customWidth="1"/>
    <col min="2570" max="2570" width="10.85546875" style="40" customWidth="1"/>
    <col min="2571" max="2571" width="8.85546875" style="40" customWidth="1"/>
    <col min="2572" max="2572" width="13.85546875" style="40" customWidth="1"/>
    <col min="2573" max="2573" width="20.42578125" style="40" customWidth="1"/>
    <col min="2574" max="2574" width="12.28515625" style="40" customWidth="1"/>
    <col min="2575" max="2575" width="19.28515625" style="40" customWidth="1"/>
    <col min="2576" max="2576" width="11.85546875" style="40" customWidth="1"/>
    <col min="2577" max="2577" width="9.140625" style="40" customWidth="1"/>
    <col min="2578" max="2578" width="13.42578125" style="40" customWidth="1"/>
    <col min="2579" max="2579" width="15.28515625" style="40" customWidth="1"/>
    <col min="2580" max="2580" width="15.42578125" style="40" customWidth="1"/>
    <col min="2581" max="2582" width="14.42578125" style="40" customWidth="1"/>
    <col min="2583" max="2583" width="5" style="40" customWidth="1"/>
    <col min="2584" max="2586" width="15.140625" style="40" customWidth="1"/>
    <col min="2587" max="2587" width="4.28515625" style="40" customWidth="1"/>
    <col min="2588" max="2588" width="16" style="40" customWidth="1"/>
    <col min="2589" max="2589" width="17.140625" style="40" customWidth="1"/>
    <col min="2590" max="2590" width="18.28515625" style="40" customWidth="1"/>
    <col min="2591" max="2591" width="4.85546875" style="40" customWidth="1"/>
    <col min="2592" max="2592" width="16" style="40" customWidth="1"/>
    <col min="2593" max="2593" width="17.140625" style="40" customWidth="1"/>
    <col min="2594" max="2594" width="18.28515625" style="40" customWidth="1"/>
    <col min="2595" max="2595" width="13.7109375" style="40" customWidth="1"/>
    <col min="2596" max="2596" width="16" style="40" customWidth="1"/>
    <col min="2597" max="2597" width="17.140625" style="40" customWidth="1"/>
    <col min="2598" max="2598" width="18.28515625" style="40" customWidth="1"/>
    <col min="2599" max="2599" width="13.7109375" style="40" customWidth="1"/>
    <col min="2600" max="2600" width="16" style="40" customWidth="1"/>
    <col min="2601" max="2601" width="17.140625" style="40" customWidth="1"/>
    <col min="2602" max="2602" width="18.28515625" style="40" customWidth="1"/>
    <col min="2603" max="2603" width="13.7109375" style="40" customWidth="1"/>
    <col min="2604" max="2604" width="16" style="40" customWidth="1"/>
    <col min="2605" max="2605" width="17.140625" style="40" customWidth="1"/>
    <col min="2606" max="2609" width="18.28515625" style="40" customWidth="1"/>
    <col min="2610" max="2610" width="15" style="40" customWidth="1"/>
    <col min="2611" max="2611" width="15.7109375" style="40" customWidth="1"/>
    <col min="2612" max="2612" width="49" style="40" customWidth="1"/>
    <col min="2613" max="2613" width="19.42578125" style="40" customWidth="1"/>
    <col min="2614" max="2614" width="14.5703125" style="40" customWidth="1"/>
    <col min="2615" max="2615" width="12.28515625" style="40" customWidth="1"/>
    <col min="2616" max="2616" width="14.5703125" style="40" customWidth="1"/>
    <col min="2617" max="2617" width="11.7109375" style="40" customWidth="1"/>
    <col min="2618" max="2618" width="14" style="40" customWidth="1"/>
    <col min="2619" max="2619" width="20.5703125" style="40" customWidth="1"/>
    <col min="2620" max="2620" width="11.7109375" style="40" customWidth="1"/>
    <col min="2621" max="2621" width="10.85546875" style="40" customWidth="1"/>
    <col min="2622" max="2815" width="9.140625" style="40"/>
    <col min="2816" max="2816" width="7.42578125" style="40" customWidth="1"/>
    <col min="2817" max="2817" width="20.28515625" style="40" customWidth="1"/>
    <col min="2818" max="2818" width="24.7109375" style="40" customWidth="1"/>
    <col min="2819" max="2819" width="35.7109375" style="40" customWidth="1"/>
    <col min="2820" max="2820" width="5" style="40" customWidth="1"/>
    <col min="2821" max="2821" width="12.85546875" style="40" customWidth="1"/>
    <col min="2822" max="2822" width="10.7109375" style="40" customWidth="1"/>
    <col min="2823" max="2823" width="7" style="40" customWidth="1"/>
    <col min="2824" max="2824" width="12.28515625" style="40" customWidth="1"/>
    <col min="2825" max="2825" width="10.7109375" style="40" customWidth="1"/>
    <col min="2826" max="2826" width="10.85546875" style="40" customWidth="1"/>
    <col min="2827" max="2827" width="8.85546875" style="40" customWidth="1"/>
    <col min="2828" max="2828" width="13.85546875" style="40" customWidth="1"/>
    <col min="2829" max="2829" width="20.42578125" style="40" customWidth="1"/>
    <col min="2830" max="2830" width="12.28515625" style="40" customWidth="1"/>
    <col min="2831" max="2831" width="19.28515625" style="40" customWidth="1"/>
    <col min="2832" max="2832" width="11.85546875" style="40" customWidth="1"/>
    <col min="2833" max="2833" width="9.140625" style="40" customWidth="1"/>
    <col min="2834" max="2834" width="13.42578125" style="40" customWidth="1"/>
    <col min="2835" max="2835" width="15.28515625" style="40" customWidth="1"/>
    <col min="2836" max="2836" width="15.42578125" style="40" customWidth="1"/>
    <col min="2837" max="2838" width="14.42578125" style="40" customWidth="1"/>
    <col min="2839" max="2839" width="5" style="40" customWidth="1"/>
    <col min="2840" max="2842" width="15.140625" style="40" customWidth="1"/>
    <col min="2843" max="2843" width="4.28515625" style="40" customWidth="1"/>
    <col min="2844" max="2844" width="16" style="40" customWidth="1"/>
    <col min="2845" max="2845" width="17.140625" style="40" customWidth="1"/>
    <col min="2846" max="2846" width="18.28515625" style="40" customWidth="1"/>
    <col min="2847" max="2847" width="4.85546875" style="40" customWidth="1"/>
    <col min="2848" max="2848" width="16" style="40" customWidth="1"/>
    <col min="2849" max="2849" width="17.140625" style="40" customWidth="1"/>
    <col min="2850" max="2850" width="18.28515625" style="40" customWidth="1"/>
    <col min="2851" max="2851" width="13.7109375" style="40" customWidth="1"/>
    <col min="2852" max="2852" width="16" style="40" customWidth="1"/>
    <col min="2853" max="2853" width="17.140625" style="40" customWidth="1"/>
    <col min="2854" max="2854" width="18.28515625" style="40" customWidth="1"/>
    <col min="2855" max="2855" width="13.7109375" style="40" customWidth="1"/>
    <col min="2856" max="2856" width="16" style="40" customWidth="1"/>
    <col min="2857" max="2857" width="17.140625" style="40" customWidth="1"/>
    <col min="2858" max="2858" width="18.28515625" style="40" customWidth="1"/>
    <col min="2859" max="2859" width="13.7109375" style="40" customWidth="1"/>
    <col min="2860" max="2860" width="16" style="40" customWidth="1"/>
    <col min="2861" max="2861" width="17.140625" style="40" customWidth="1"/>
    <col min="2862" max="2865" width="18.28515625" style="40" customWidth="1"/>
    <col min="2866" max="2866" width="15" style="40" customWidth="1"/>
    <col min="2867" max="2867" width="15.7109375" style="40" customWidth="1"/>
    <col min="2868" max="2868" width="49" style="40" customWidth="1"/>
    <col min="2869" max="2869" width="19.42578125" style="40" customWidth="1"/>
    <col min="2870" max="2870" width="14.5703125" style="40" customWidth="1"/>
    <col min="2871" max="2871" width="12.28515625" style="40" customWidth="1"/>
    <col min="2872" max="2872" width="14.5703125" style="40" customWidth="1"/>
    <col min="2873" max="2873" width="11.7109375" style="40" customWidth="1"/>
    <col min="2874" max="2874" width="14" style="40" customWidth="1"/>
    <col min="2875" max="2875" width="20.5703125" style="40" customWidth="1"/>
    <col min="2876" max="2876" width="11.7109375" style="40" customWidth="1"/>
    <col min="2877" max="2877" width="10.85546875" style="40" customWidth="1"/>
    <col min="2878" max="3071" width="9.140625" style="40"/>
    <col min="3072" max="3072" width="7.42578125" style="40" customWidth="1"/>
    <col min="3073" max="3073" width="20.28515625" style="40" customWidth="1"/>
    <col min="3074" max="3074" width="24.7109375" style="40" customWidth="1"/>
    <col min="3075" max="3075" width="35.7109375" style="40" customWidth="1"/>
    <col min="3076" max="3076" width="5" style="40" customWidth="1"/>
    <col min="3077" max="3077" width="12.85546875" style="40" customWidth="1"/>
    <col min="3078" max="3078" width="10.7109375" style="40" customWidth="1"/>
    <col min="3079" max="3079" width="7" style="40" customWidth="1"/>
    <col min="3080" max="3080" width="12.28515625" style="40" customWidth="1"/>
    <col min="3081" max="3081" width="10.7109375" style="40" customWidth="1"/>
    <col min="3082" max="3082" width="10.85546875" style="40" customWidth="1"/>
    <col min="3083" max="3083" width="8.85546875" style="40" customWidth="1"/>
    <col min="3084" max="3084" width="13.85546875" style="40" customWidth="1"/>
    <col min="3085" max="3085" width="20.42578125" style="40" customWidth="1"/>
    <col min="3086" max="3086" width="12.28515625" style="40" customWidth="1"/>
    <col min="3087" max="3087" width="19.28515625" style="40" customWidth="1"/>
    <col min="3088" max="3088" width="11.85546875" style="40" customWidth="1"/>
    <col min="3089" max="3089" width="9.140625" style="40" customWidth="1"/>
    <col min="3090" max="3090" width="13.42578125" style="40" customWidth="1"/>
    <col min="3091" max="3091" width="15.28515625" style="40" customWidth="1"/>
    <col min="3092" max="3092" width="15.42578125" style="40" customWidth="1"/>
    <col min="3093" max="3094" width="14.42578125" style="40" customWidth="1"/>
    <col min="3095" max="3095" width="5" style="40" customWidth="1"/>
    <col min="3096" max="3098" width="15.140625" style="40" customWidth="1"/>
    <col min="3099" max="3099" width="4.28515625" style="40" customWidth="1"/>
    <col min="3100" max="3100" width="16" style="40" customWidth="1"/>
    <col min="3101" max="3101" width="17.140625" style="40" customWidth="1"/>
    <col min="3102" max="3102" width="18.28515625" style="40" customWidth="1"/>
    <col min="3103" max="3103" width="4.85546875" style="40" customWidth="1"/>
    <col min="3104" max="3104" width="16" style="40" customWidth="1"/>
    <col min="3105" max="3105" width="17.140625" style="40" customWidth="1"/>
    <col min="3106" max="3106" width="18.28515625" style="40" customWidth="1"/>
    <col min="3107" max="3107" width="13.7109375" style="40" customWidth="1"/>
    <col min="3108" max="3108" width="16" style="40" customWidth="1"/>
    <col min="3109" max="3109" width="17.140625" style="40" customWidth="1"/>
    <col min="3110" max="3110" width="18.28515625" style="40" customWidth="1"/>
    <col min="3111" max="3111" width="13.7109375" style="40" customWidth="1"/>
    <col min="3112" max="3112" width="16" style="40" customWidth="1"/>
    <col min="3113" max="3113" width="17.140625" style="40" customWidth="1"/>
    <col min="3114" max="3114" width="18.28515625" style="40" customWidth="1"/>
    <col min="3115" max="3115" width="13.7109375" style="40" customWidth="1"/>
    <col min="3116" max="3116" width="16" style="40" customWidth="1"/>
    <col min="3117" max="3117" width="17.140625" style="40" customWidth="1"/>
    <col min="3118" max="3121" width="18.28515625" style="40" customWidth="1"/>
    <col min="3122" max="3122" width="15" style="40" customWidth="1"/>
    <col min="3123" max="3123" width="15.7109375" style="40" customWidth="1"/>
    <col min="3124" max="3124" width="49" style="40" customWidth="1"/>
    <col min="3125" max="3125" width="19.42578125" style="40" customWidth="1"/>
    <col min="3126" max="3126" width="14.5703125" style="40" customWidth="1"/>
    <col min="3127" max="3127" width="12.28515625" style="40" customWidth="1"/>
    <col min="3128" max="3128" width="14.5703125" style="40" customWidth="1"/>
    <col min="3129" max="3129" width="11.7109375" style="40" customWidth="1"/>
    <col min="3130" max="3130" width="14" style="40" customWidth="1"/>
    <col min="3131" max="3131" width="20.5703125" style="40" customWidth="1"/>
    <col min="3132" max="3132" width="11.7109375" style="40" customWidth="1"/>
    <col min="3133" max="3133" width="10.85546875" style="40" customWidth="1"/>
    <col min="3134" max="3327" width="9.140625" style="40"/>
    <col min="3328" max="3328" width="7.42578125" style="40" customWidth="1"/>
    <col min="3329" max="3329" width="20.28515625" style="40" customWidth="1"/>
    <col min="3330" max="3330" width="24.7109375" style="40" customWidth="1"/>
    <col min="3331" max="3331" width="35.7109375" style="40" customWidth="1"/>
    <col min="3332" max="3332" width="5" style="40" customWidth="1"/>
    <col min="3333" max="3333" width="12.85546875" style="40" customWidth="1"/>
    <col min="3334" max="3334" width="10.7109375" style="40" customWidth="1"/>
    <col min="3335" max="3335" width="7" style="40" customWidth="1"/>
    <col min="3336" max="3336" width="12.28515625" style="40" customWidth="1"/>
    <col min="3337" max="3337" width="10.7109375" style="40" customWidth="1"/>
    <col min="3338" max="3338" width="10.85546875" style="40" customWidth="1"/>
    <col min="3339" max="3339" width="8.85546875" style="40" customWidth="1"/>
    <col min="3340" max="3340" width="13.85546875" style="40" customWidth="1"/>
    <col min="3341" max="3341" width="20.42578125" style="40" customWidth="1"/>
    <col min="3342" max="3342" width="12.28515625" style="40" customWidth="1"/>
    <col min="3343" max="3343" width="19.28515625" style="40" customWidth="1"/>
    <col min="3344" max="3344" width="11.85546875" style="40" customWidth="1"/>
    <col min="3345" max="3345" width="9.140625" style="40" customWidth="1"/>
    <col min="3346" max="3346" width="13.42578125" style="40" customWidth="1"/>
    <col min="3347" max="3347" width="15.28515625" style="40" customWidth="1"/>
    <col min="3348" max="3348" width="15.42578125" style="40" customWidth="1"/>
    <col min="3349" max="3350" width="14.42578125" style="40" customWidth="1"/>
    <col min="3351" max="3351" width="5" style="40" customWidth="1"/>
    <col min="3352" max="3354" width="15.140625" style="40" customWidth="1"/>
    <col min="3355" max="3355" width="4.28515625" style="40" customWidth="1"/>
    <col min="3356" max="3356" width="16" style="40" customWidth="1"/>
    <col min="3357" max="3357" width="17.140625" style="40" customWidth="1"/>
    <col min="3358" max="3358" width="18.28515625" style="40" customWidth="1"/>
    <col min="3359" max="3359" width="4.85546875" style="40" customWidth="1"/>
    <col min="3360" max="3360" width="16" style="40" customWidth="1"/>
    <col min="3361" max="3361" width="17.140625" style="40" customWidth="1"/>
    <col min="3362" max="3362" width="18.28515625" style="40" customWidth="1"/>
    <col min="3363" max="3363" width="13.7109375" style="40" customWidth="1"/>
    <col min="3364" max="3364" width="16" style="40" customWidth="1"/>
    <col min="3365" max="3365" width="17.140625" style="40" customWidth="1"/>
    <col min="3366" max="3366" width="18.28515625" style="40" customWidth="1"/>
    <col min="3367" max="3367" width="13.7109375" style="40" customWidth="1"/>
    <col min="3368" max="3368" width="16" style="40" customWidth="1"/>
    <col min="3369" max="3369" width="17.140625" style="40" customWidth="1"/>
    <col min="3370" max="3370" width="18.28515625" style="40" customWidth="1"/>
    <col min="3371" max="3371" width="13.7109375" style="40" customWidth="1"/>
    <col min="3372" max="3372" width="16" style="40" customWidth="1"/>
    <col min="3373" max="3373" width="17.140625" style="40" customWidth="1"/>
    <col min="3374" max="3377" width="18.28515625" style="40" customWidth="1"/>
    <col min="3378" max="3378" width="15" style="40" customWidth="1"/>
    <col min="3379" max="3379" width="15.7109375" style="40" customWidth="1"/>
    <col min="3380" max="3380" width="49" style="40" customWidth="1"/>
    <col min="3381" max="3381" width="19.42578125" style="40" customWidth="1"/>
    <col min="3382" max="3382" width="14.5703125" style="40" customWidth="1"/>
    <col min="3383" max="3383" width="12.28515625" style="40" customWidth="1"/>
    <col min="3384" max="3384" width="14.5703125" style="40" customWidth="1"/>
    <col min="3385" max="3385" width="11.7109375" style="40" customWidth="1"/>
    <col min="3386" max="3386" width="14" style="40" customWidth="1"/>
    <col min="3387" max="3387" width="20.5703125" style="40" customWidth="1"/>
    <col min="3388" max="3388" width="11.7109375" style="40" customWidth="1"/>
    <col min="3389" max="3389" width="10.85546875" style="40" customWidth="1"/>
    <col min="3390" max="3583" width="9.140625" style="40"/>
    <col min="3584" max="3584" width="7.42578125" style="40" customWidth="1"/>
    <col min="3585" max="3585" width="20.28515625" style="40" customWidth="1"/>
    <col min="3586" max="3586" width="24.7109375" style="40" customWidth="1"/>
    <col min="3587" max="3587" width="35.7109375" style="40" customWidth="1"/>
    <col min="3588" max="3588" width="5" style="40" customWidth="1"/>
    <col min="3589" max="3589" width="12.85546875" style="40" customWidth="1"/>
    <col min="3590" max="3590" width="10.7109375" style="40" customWidth="1"/>
    <col min="3591" max="3591" width="7" style="40" customWidth="1"/>
    <col min="3592" max="3592" width="12.28515625" style="40" customWidth="1"/>
    <col min="3593" max="3593" width="10.7109375" style="40" customWidth="1"/>
    <col min="3594" max="3594" width="10.85546875" style="40" customWidth="1"/>
    <col min="3595" max="3595" width="8.85546875" style="40" customWidth="1"/>
    <col min="3596" max="3596" width="13.85546875" style="40" customWidth="1"/>
    <col min="3597" max="3597" width="20.42578125" style="40" customWidth="1"/>
    <col min="3598" max="3598" width="12.28515625" style="40" customWidth="1"/>
    <col min="3599" max="3599" width="19.28515625" style="40" customWidth="1"/>
    <col min="3600" max="3600" width="11.85546875" style="40" customWidth="1"/>
    <col min="3601" max="3601" width="9.140625" style="40" customWidth="1"/>
    <col min="3602" max="3602" width="13.42578125" style="40" customWidth="1"/>
    <col min="3603" max="3603" width="15.28515625" style="40" customWidth="1"/>
    <col min="3604" max="3604" width="15.42578125" style="40" customWidth="1"/>
    <col min="3605" max="3606" width="14.42578125" style="40" customWidth="1"/>
    <col min="3607" max="3607" width="5" style="40" customWidth="1"/>
    <col min="3608" max="3610" width="15.140625" style="40" customWidth="1"/>
    <col min="3611" max="3611" width="4.28515625" style="40" customWidth="1"/>
    <col min="3612" max="3612" width="16" style="40" customWidth="1"/>
    <col min="3613" max="3613" width="17.140625" style="40" customWidth="1"/>
    <col min="3614" max="3614" width="18.28515625" style="40" customWidth="1"/>
    <col min="3615" max="3615" width="4.85546875" style="40" customWidth="1"/>
    <col min="3616" max="3616" width="16" style="40" customWidth="1"/>
    <col min="3617" max="3617" width="17.140625" style="40" customWidth="1"/>
    <col min="3618" max="3618" width="18.28515625" style="40" customWidth="1"/>
    <col min="3619" max="3619" width="13.7109375" style="40" customWidth="1"/>
    <col min="3620" max="3620" width="16" style="40" customWidth="1"/>
    <col min="3621" max="3621" width="17.140625" style="40" customWidth="1"/>
    <col min="3622" max="3622" width="18.28515625" style="40" customWidth="1"/>
    <col min="3623" max="3623" width="13.7109375" style="40" customWidth="1"/>
    <col min="3624" max="3624" width="16" style="40" customWidth="1"/>
    <col min="3625" max="3625" width="17.140625" style="40" customWidth="1"/>
    <col min="3626" max="3626" width="18.28515625" style="40" customWidth="1"/>
    <col min="3627" max="3627" width="13.7109375" style="40" customWidth="1"/>
    <col min="3628" max="3628" width="16" style="40" customWidth="1"/>
    <col min="3629" max="3629" width="17.140625" style="40" customWidth="1"/>
    <col min="3630" max="3633" width="18.28515625" style="40" customWidth="1"/>
    <col min="3634" max="3634" width="15" style="40" customWidth="1"/>
    <col min="3635" max="3635" width="15.7109375" style="40" customWidth="1"/>
    <col min="3636" max="3636" width="49" style="40" customWidth="1"/>
    <col min="3637" max="3637" width="19.42578125" style="40" customWidth="1"/>
    <col min="3638" max="3638" width="14.5703125" style="40" customWidth="1"/>
    <col min="3639" max="3639" width="12.28515625" style="40" customWidth="1"/>
    <col min="3640" max="3640" width="14.5703125" style="40" customWidth="1"/>
    <col min="3641" max="3641" width="11.7109375" style="40" customWidth="1"/>
    <col min="3642" max="3642" width="14" style="40" customWidth="1"/>
    <col min="3643" max="3643" width="20.5703125" style="40" customWidth="1"/>
    <col min="3644" max="3644" width="11.7109375" style="40" customWidth="1"/>
    <col min="3645" max="3645" width="10.85546875" style="40" customWidth="1"/>
    <col min="3646" max="3839" width="9.140625" style="40"/>
    <col min="3840" max="3840" width="7.42578125" style="40" customWidth="1"/>
    <col min="3841" max="3841" width="20.28515625" style="40" customWidth="1"/>
    <col min="3842" max="3842" width="24.7109375" style="40" customWidth="1"/>
    <col min="3843" max="3843" width="35.7109375" style="40" customWidth="1"/>
    <col min="3844" max="3844" width="5" style="40" customWidth="1"/>
    <col min="3845" max="3845" width="12.85546875" style="40" customWidth="1"/>
    <col min="3846" max="3846" width="10.7109375" style="40" customWidth="1"/>
    <col min="3847" max="3847" width="7" style="40" customWidth="1"/>
    <col min="3848" max="3848" width="12.28515625" style="40" customWidth="1"/>
    <col min="3849" max="3849" width="10.7109375" style="40" customWidth="1"/>
    <col min="3850" max="3850" width="10.85546875" style="40" customWidth="1"/>
    <col min="3851" max="3851" width="8.85546875" style="40" customWidth="1"/>
    <col min="3852" max="3852" width="13.85546875" style="40" customWidth="1"/>
    <col min="3853" max="3853" width="20.42578125" style="40" customWidth="1"/>
    <col min="3854" max="3854" width="12.28515625" style="40" customWidth="1"/>
    <col min="3855" max="3855" width="19.28515625" style="40" customWidth="1"/>
    <col min="3856" max="3856" width="11.85546875" style="40" customWidth="1"/>
    <col min="3857" max="3857" width="9.140625" style="40" customWidth="1"/>
    <col min="3858" max="3858" width="13.42578125" style="40" customWidth="1"/>
    <col min="3859" max="3859" width="15.28515625" style="40" customWidth="1"/>
    <col min="3860" max="3860" width="15.42578125" style="40" customWidth="1"/>
    <col min="3861" max="3862" width="14.42578125" style="40" customWidth="1"/>
    <col min="3863" max="3863" width="5" style="40" customWidth="1"/>
    <col min="3864" max="3866" width="15.140625" style="40" customWidth="1"/>
    <col min="3867" max="3867" width="4.28515625" style="40" customWidth="1"/>
    <col min="3868" max="3868" width="16" style="40" customWidth="1"/>
    <col min="3869" max="3869" width="17.140625" style="40" customWidth="1"/>
    <col min="3870" max="3870" width="18.28515625" style="40" customWidth="1"/>
    <col min="3871" max="3871" width="4.85546875" style="40" customWidth="1"/>
    <col min="3872" max="3872" width="16" style="40" customWidth="1"/>
    <col min="3873" max="3873" width="17.140625" style="40" customWidth="1"/>
    <col min="3874" max="3874" width="18.28515625" style="40" customWidth="1"/>
    <col min="3875" max="3875" width="13.7109375" style="40" customWidth="1"/>
    <col min="3876" max="3876" width="16" style="40" customWidth="1"/>
    <col min="3877" max="3877" width="17.140625" style="40" customWidth="1"/>
    <col min="3878" max="3878" width="18.28515625" style="40" customWidth="1"/>
    <col min="3879" max="3879" width="13.7109375" style="40" customWidth="1"/>
    <col min="3880" max="3880" width="16" style="40" customWidth="1"/>
    <col min="3881" max="3881" width="17.140625" style="40" customWidth="1"/>
    <col min="3882" max="3882" width="18.28515625" style="40" customWidth="1"/>
    <col min="3883" max="3883" width="13.7109375" style="40" customWidth="1"/>
    <col min="3884" max="3884" width="16" style="40" customWidth="1"/>
    <col min="3885" max="3885" width="17.140625" style="40" customWidth="1"/>
    <col min="3886" max="3889" width="18.28515625" style="40" customWidth="1"/>
    <col min="3890" max="3890" width="15" style="40" customWidth="1"/>
    <col min="3891" max="3891" width="15.7109375" style="40" customWidth="1"/>
    <col min="3892" max="3892" width="49" style="40" customWidth="1"/>
    <col min="3893" max="3893" width="19.42578125" style="40" customWidth="1"/>
    <col min="3894" max="3894" width="14.5703125" style="40" customWidth="1"/>
    <col min="3895" max="3895" width="12.28515625" style="40" customWidth="1"/>
    <col min="3896" max="3896" width="14.5703125" style="40" customWidth="1"/>
    <col min="3897" max="3897" width="11.7109375" style="40" customWidth="1"/>
    <col min="3898" max="3898" width="14" style="40" customWidth="1"/>
    <col min="3899" max="3899" width="20.5703125" style="40" customWidth="1"/>
    <col min="3900" max="3900" width="11.7109375" style="40" customWidth="1"/>
    <col min="3901" max="3901" width="10.85546875" style="40" customWidth="1"/>
    <col min="3902" max="4095" width="9.140625" style="40"/>
    <col min="4096" max="4096" width="7.42578125" style="40" customWidth="1"/>
    <col min="4097" max="4097" width="20.28515625" style="40" customWidth="1"/>
    <col min="4098" max="4098" width="24.7109375" style="40" customWidth="1"/>
    <col min="4099" max="4099" width="35.7109375" style="40" customWidth="1"/>
    <col min="4100" max="4100" width="5" style="40" customWidth="1"/>
    <col min="4101" max="4101" width="12.85546875" style="40" customWidth="1"/>
    <col min="4102" max="4102" width="10.7109375" style="40" customWidth="1"/>
    <col min="4103" max="4103" width="7" style="40" customWidth="1"/>
    <col min="4104" max="4104" width="12.28515625" style="40" customWidth="1"/>
    <col min="4105" max="4105" width="10.7109375" style="40" customWidth="1"/>
    <col min="4106" max="4106" width="10.85546875" style="40" customWidth="1"/>
    <col min="4107" max="4107" width="8.85546875" style="40" customWidth="1"/>
    <col min="4108" max="4108" width="13.85546875" style="40" customWidth="1"/>
    <col min="4109" max="4109" width="20.42578125" style="40" customWidth="1"/>
    <col min="4110" max="4110" width="12.28515625" style="40" customWidth="1"/>
    <col min="4111" max="4111" width="19.28515625" style="40" customWidth="1"/>
    <col min="4112" max="4112" width="11.85546875" style="40" customWidth="1"/>
    <col min="4113" max="4113" width="9.140625" style="40" customWidth="1"/>
    <col min="4114" max="4114" width="13.42578125" style="40" customWidth="1"/>
    <col min="4115" max="4115" width="15.28515625" style="40" customWidth="1"/>
    <col min="4116" max="4116" width="15.42578125" style="40" customWidth="1"/>
    <col min="4117" max="4118" width="14.42578125" style="40" customWidth="1"/>
    <col min="4119" max="4119" width="5" style="40" customWidth="1"/>
    <col min="4120" max="4122" width="15.140625" style="40" customWidth="1"/>
    <col min="4123" max="4123" width="4.28515625" style="40" customWidth="1"/>
    <col min="4124" max="4124" width="16" style="40" customWidth="1"/>
    <col min="4125" max="4125" width="17.140625" style="40" customWidth="1"/>
    <col min="4126" max="4126" width="18.28515625" style="40" customWidth="1"/>
    <col min="4127" max="4127" width="4.85546875" style="40" customWidth="1"/>
    <col min="4128" max="4128" width="16" style="40" customWidth="1"/>
    <col min="4129" max="4129" width="17.140625" style="40" customWidth="1"/>
    <col min="4130" max="4130" width="18.28515625" style="40" customWidth="1"/>
    <col min="4131" max="4131" width="13.7109375" style="40" customWidth="1"/>
    <col min="4132" max="4132" width="16" style="40" customWidth="1"/>
    <col min="4133" max="4133" width="17.140625" style="40" customWidth="1"/>
    <col min="4134" max="4134" width="18.28515625" style="40" customWidth="1"/>
    <col min="4135" max="4135" width="13.7109375" style="40" customWidth="1"/>
    <col min="4136" max="4136" width="16" style="40" customWidth="1"/>
    <col min="4137" max="4137" width="17.140625" style="40" customWidth="1"/>
    <col min="4138" max="4138" width="18.28515625" style="40" customWidth="1"/>
    <col min="4139" max="4139" width="13.7109375" style="40" customWidth="1"/>
    <col min="4140" max="4140" width="16" style="40" customWidth="1"/>
    <col min="4141" max="4141" width="17.140625" style="40" customWidth="1"/>
    <col min="4142" max="4145" width="18.28515625" style="40" customWidth="1"/>
    <col min="4146" max="4146" width="15" style="40" customWidth="1"/>
    <col min="4147" max="4147" width="15.7109375" style="40" customWidth="1"/>
    <col min="4148" max="4148" width="49" style="40" customWidth="1"/>
    <col min="4149" max="4149" width="19.42578125" style="40" customWidth="1"/>
    <col min="4150" max="4150" width="14.5703125" style="40" customWidth="1"/>
    <col min="4151" max="4151" width="12.28515625" style="40" customWidth="1"/>
    <col min="4152" max="4152" width="14.5703125" style="40" customWidth="1"/>
    <col min="4153" max="4153" width="11.7109375" style="40" customWidth="1"/>
    <col min="4154" max="4154" width="14" style="40" customWidth="1"/>
    <col min="4155" max="4155" width="20.5703125" style="40" customWidth="1"/>
    <col min="4156" max="4156" width="11.7109375" style="40" customWidth="1"/>
    <col min="4157" max="4157" width="10.85546875" style="40" customWidth="1"/>
    <col min="4158" max="4351" width="9.140625" style="40"/>
    <col min="4352" max="4352" width="7.42578125" style="40" customWidth="1"/>
    <col min="4353" max="4353" width="20.28515625" style="40" customWidth="1"/>
    <col min="4354" max="4354" width="24.7109375" style="40" customWidth="1"/>
    <col min="4355" max="4355" width="35.7109375" style="40" customWidth="1"/>
    <col min="4356" max="4356" width="5" style="40" customWidth="1"/>
    <col min="4357" max="4357" width="12.85546875" style="40" customWidth="1"/>
    <col min="4358" max="4358" width="10.7109375" style="40" customWidth="1"/>
    <col min="4359" max="4359" width="7" style="40" customWidth="1"/>
    <col min="4360" max="4360" width="12.28515625" style="40" customWidth="1"/>
    <col min="4361" max="4361" width="10.7109375" style="40" customWidth="1"/>
    <col min="4362" max="4362" width="10.85546875" style="40" customWidth="1"/>
    <col min="4363" max="4363" width="8.85546875" style="40" customWidth="1"/>
    <col min="4364" max="4364" width="13.85546875" style="40" customWidth="1"/>
    <col min="4365" max="4365" width="20.42578125" style="40" customWidth="1"/>
    <col min="4366" max="4366" width="12.28515625" style="40" customWidth="1"/>
    <col min="4367" max="4367" width="19.28515625" style="40" customWidth="1"/>
    <col min="4368" max="4368" width="11.85546875" style="40" customWidth="1"/>
    <col min="4369" max="4369" width="9.140625" style="40" customWidth="1"/>
    <col min="4370" max="4370" width="13.42578125" style="40" customWidth="1"/>
    <col min="4371" max="4371" width="15.28515625" style="40" customWidth="1"/>
    <col min="4372" max="4372" width="15.42578125" style="40" customWidth="1"/>
    <col min="4373" max="4374" width="14.42578125" style="40" customWidth="1"/>
    <col min="4375" max="4375" width="5" style="40" customWidth="1"/>
    <col min="4376" max="4378" width="15.140625" style="40" customWidth="1"/>
    <col min="4379" max="4379" width="4.28515625" style="40" customWidth="1"/>
    <col min="4380" max="4380" width="16" style="40" customWidth="1"/>
    <col min="4381" max="4381" width="17.140625" style="40" customWidth="1"/>
    <col min="4382" max="4382" width="18.28515625" style="40" customWidth="1"/>
    <col min="4383" max="4383" width="4.85546875" style="40" customWidth="1"/>
    <col min="4384" max="4384" width="16" style="40" customWidth="1"/>
    <col min="4385" max="4385" width="17.140625" style="40" customWidth="1"/>
    <col min="4386" max="4386" width="18.28515625" style="40" customWidth="1"/>
    <col min="4387" max="4387" width="13.7109375" style="40" customWidth="1"/>
    <col min="4388" max="4388" width="16" style="40" customWidth="1"/>
    <col min="4389" max="4389" width="17.140625" style="40" customWidth="1"/>
    <col min="4390" max="4390" width="18.28515625" style="40" customWidth="1"/>
    <col min="4391" max="4391" width="13.7109375" style="40" customWidth="1"/>
    <col min="4392" max="4392" width="16" style="40" customWidth="1"/>
    <col min="4393" max="4393" width="17.140625" style="40" customWidth="1"/>
    <col min="4394" max="4394" width="18.28515625" style="40" customWidth="1"/>
    <col min="4395" max="4395" width="13.7109375" style="40" customWidth="1"/>
    <col min="4396" max="4396" width="16" style="40" customWidth="1"/>
    <col min="4397" max="4397" width="17.140625" style="40" customWidth="1"/>
    <col min="4398" max="4401" width="18.28515625" style="40" customWidth="1"/>
    <col min="4402" max="4402" width="15" style="40" customWidth="1"/>
    <col min="4403" max="4403" width="15.7109375" style="40" customWidth="1"/>
    <col min="4404" max="4404" width="49" style="40" customWidth="1"/>
    <col min="4405" max="4405" width="19.42578125" style="40" customWidth="1"/>
    <col min="4406" max="4406" width="14.5703125" style="40" customWidth="1"/>
    <col min="4407" max="4407" width="12.28515625" style="40" customWidth="1"/>
    <col min="4408" max="4408" width="14.5703125" style="40" customWidth="1"/>
    <col min="4409" max="4409" width="11.7109375" style="40" customWidth="1"/>
    <col min="4410" max="4410" width="14" style="40" customWidth="1"/>
    <col min="4411" max="4411" width="20.5703125" style="40" customWidth="1"/>
    <col min="4412" max="4412" width="11.7109375" style="40" customWidth="1"/>
    <col min="4413" max="4413" width="10.85546875" style="40" customWidth="1"/>
    <col min="4414" max="4607" width="9.140625" style="40"/>
    <col min="4608" max="4608" width="7.42578125" style="40" customWidth="1"/>
    <col min="4609" max="4609" width="20.28515625" style="40" customWidth="1"/>
    <col min="4610" max="4610" width="24.7109375" style="40" customWidth="1"/>
    <col min="4611" max="4611" width="35.7109375" style="40" customWidth="1"/>
    <col min="4612" max="4612" width="5" style="40" customWidth="1"/>
    <col min="4613" max="4613" width="12.85546875" style="40" customWidth="1"/>
    <col min="4614" max="4614" width="10.7109375" style="40" customWidth="1"/>
    <col min="4615" max="4615" width="7" style="40" customWidth="1"/>
    <col min="4616" max="4616" width="12.28515625" style="40" customWidth="1"/>
    <col min="4617" max="4617" width="10.7109375" style="40" customWidth="1"/>
    <col min="4618" max="4618" width="10.85546875" style="40" customWidth="1"/>
    <col min="4619" max="4619" width="8.85546875" style="40" customWidth="1"/>
    <col min="4620" max="4620" width="13.85546875" style="40" customWidth="1"/>
    <col min="4621" max="4621" width="20.42578125" style="40" customWidth="1"/>
    <col min="4622" max="4622" width="12.28515625" style="40" customWidth="1"/>
    <col min="4623" max="4623" width="19.28515625" style="40" customWidth="1"/>
    <col min="4624" max="4624" width="11.85546875" style="40" customWidth="1"/>
    <col min="4625" max="4625" width="9.140625" style="40" customWidth="1"/>
    <col min="4626" max="4626" width="13.42578125" style="40" customWidth="1"/>
    <col min="4627" max="4627" width="15.28515625" style="40" customWidth="1"/>
    <col min="4628" max="4628" width="15.42578125" style="40" customWidth="1"/>
    <col min="4629" max="4630" width="14.42578125" style="40" customWidth="1"/>
    <col min="4631" max="4631" width="5" style="40" customWidth="1"/>
    <col min="4632" max="4634" width="15.140625" style="40" customWidth="1"/>
    <col min="4635" max="4635" width="4.28515625" style="40" customWidth="1"/>
    <col min="4636" max="4636" width="16" style="40" customWidth="1"/>
    <col min="4637" max="4637" width="17.140625" style="40" customWidth="1"/>
    <col min="4638" max="4638" width="18.28515625" style="40" customWidth="1"/>
    <col min="4639" max="4639" width="4.85546875" style="40" customWidth="1"/>
    <col min="4640" max="4640" width="16" style="40" customWidth="1"/>
    <col min="4641" max="4641" width="17.140625" style="40" customWidth="1"/>
    <col min="4642" max="4642" width="18.28515625" style="40" customWidth="1"/>
    <col min="4643" max="4643" width="13.7109375" style="40" customWidth="1"/>
    <col min="4644" max="4644" width="16" style="40" customWidth="1"/>
    <col min="4645" max="4645" width="17.140625" style="40" customWidth="1"/>
    <col min="4646" max="4646" width="18.28515625" style="40" customWidth="1"/>
    <col min="4647" max="4647" width="13.7109375" style="40" customWidth="1"/>
    <col min="4648" max="4648" width="16" style="40" customWidth="1"/>
    <col min="4649" max="4649" width="17.140625" style="40" customWidth="1"/>
    <col min="4650" max="4650" width="18.28515625" style="40" customWidth="1"/>
    <col min="4651" max="4651" width="13.7109375" style="40" customWidth="1"/>
    <col min="4652" max="4652" width="16" style="40" customWidth="1"/>
    <col min="4653" max="4653" width="17.140625" style="40" customWidth="1"/>
    <col min="4654" max="4657" width="18.28515625" style="40" customWidth="1"/>
    <col min="4658" max="4658" width="15" style="40" customWidth="1"/>
    <col min="4659" max="4659" width="15.7109375" style="40" customWidth="1"/>
    <col min="4660" max="4660" width="49" style="40" customWidth="1"/>
    <col min="4661" max="4661" width="19.42578125" style="40" customWidth="1"/>
    <col min="4662" max="4662" width="14.5703125" style="40" customWidth="1"/>
    <col min="4663" max="4663" width="12.28515625" style="40" customWidth="1"/>
    <col min="4664" max="4664" width="14.5703125" style="40" customWidth="1"/>
    <col min="4665" max="4665" width="11.7109375" style="40" customWidth="1"/>
    <col min="4666" max="4666" width="14" style="40" customWidth="1"/>
    <col min="4667" max="4667" width="20.5703125" style="40" customWidth="1"/>
    <col min="4668" max="4668" width="11.7109375" style="40" customWidth="1"/>
    <col min="4669" max="4669" width="10.85546875" style="40" customWidth="1"/>
    <col min="4670" max="4863" width="9.140625" style="40"/>
    <col min="4864" max="4864" width="7.42578125" style="40" customWidth="1"/>
    <col min="4865" max="4865" width="20.28515625" style="40" customWidth="1"/>
    <col min="4866" max="4866" width="24.7109375" style="40" customWidth="1"/>
    <col min="4867" max="4867" width="35.7109375" style="40" customWidth="1"/>
    <col min="4868" max="4868" width="5" style="40" customWidth="1"/>
    <col min="4869" max="4869" width="12.85546875" style="40" customWidth="1"/>
    <col min="4870" max="4870" width="10.7109375" style="40" customWidth="1"/>
    <col min="4871" max="4871" width="7" style="40" customWidth="1"/>
    <col min="4872" max="4872" width="12.28515625" style="40" customWidth="1"/>
    <col min="4873" max="4873" width="10.7109375" style="40" customWidth="1"/>
    <col min="4874" max="4874" width="10.85546875" style="40" customWidth="1"/>
    <col min="4875" max="4875" width="8.85546875" style="40" customWidth="1"/>
    <col min="4876" max="4876" width="13.85546875" style="40" customWidth="1"/>
    <col min="4877" max="4877" width="20.42578125" style="40" customWidth="1"/>
    <col min="4878" max="4878" width="12.28515625" style="40" customWidth="1"/>
    <col min="4879" max="4879" width="19.28515625" style="40" customWidth="1"/>
    <col min="4880" max="4880" width="11.85546875" style="40" customWidth="1"/>
    <col min="4881" max="4881" width="9.140625" style="40" customWidth="1"/>
    <col min="4882" max="4882" width="13.42578125" style="40" customWidth="1"/>
    <col min="4883" max="4883" width="15.28515625" style="40" customWidth="1"/>
    <col min="4884" max="4884" width="15.42578125" style="40" customWidth="1"/>
    <col min="4885" max="4886" width="14.42578125" style="40" customWidth="1"/>
    <col min="4887" max="4887" width="5" style="40" customWidth="1"/>
    <col min="4888" max="4890" width="15.140625" style="40" customWidth="1"/>
    <col min="4891" max="4891" width="4.28515625" style="40" customWidth="1"/>
    <col min="4892" max="4892" width="16" style="40" customWidth="1"/>
    <col min="4893" max="4893" width="17.140625" style="40" customWidth="1"/>
    <col min="4894" max="4894" width="18.28515625" style="40" customWidth="1"/>
    <col min="4895" max="4895" width="4.85546875" style="40" customWidth="1"/>
    <col min="4896" max="4896" width="16" style="40" customWidth="1"/>
    <col min="4897" max="4897" width="17.140625" style="40" customWidth="1"/>
    <col min="4898" max="4898" width="18.28515625" style="40" customWidth="1"/>
    <col min="4899" max="4899" width="13.7109375" style="40" customWidth="1"/>
    <col min="4900" max="4900" width="16" style="40" customWidth="1"/>
    <col min="4901" max="4901" width="17.140625" style="40" customWidth="1"/>
    <col min="4902" max="4902" width="18.28515625" style="40" customWidth="1"/>
    <col min="4903" max="4903" width="13.7109375" style="40" customWidth="1"/>
    <col min="4904" max="4904" width="16" style="40" customWidth="1"/>
    <col min="4905" max="4905" width="17.140625" style="40" customWidth="1"/>
    <col min="4906" max="4906" width="18.28515625" style="40" customWidth="1"/>
    <col min="4907" max="4907" width="13.7109375" style="40" customWidth="1"/>
    <col min="4908" max="4908" width="16" style="40" customWidth="1"/>
    <col min="4909" max="4909" width="17.140625" style="40" customWidth="1"/>
    <col min="4910" max="4913" width="18.28515625" style="40" customWidth="1"/>
    <col min="4914" max="4914" width="15" style="40" customWidth="1"/>
    <col min="4915" max="4915" width="15.7109375" style="40" customWidth="1"/>
    <col min="4916" max="4916" width="49" style="40" customWidth="1"/>
    <col min="4917" max="4917" width="19.42578125" style="40" customWidth="1"/>
    <col min="4918" max="4918" width="14.5703125" style="40" customWidth="1"/>
    <col min="4919" max="4919" width="12.28515625" style="40" customWidth="1"/>
    <col min="4920" max="4920" width="14.5703125" style="40" customWidth="1"/>
    <col min="4921" max="4921" width="11.7109375" style="40" customWidth="1"/>
    <col min="4922" max="4922" width="14" style="40" customWidth="1"/>
    <col min="4923" max="4923" width="20.5703125" style="40" customWidth="1"/>
    <col min="4924" max="4924" width="11.7109375" style="40" customWidth="1"/>
    <col min="4925" max="4925" width="10.85546875" style="40" customWidth="1"/>
    <col min="4926" max="5119" width="9.140625" style="40"/>
    <col min="5120" max="5120" width="7.42578125" style="40" customWidth="1"/>
    <col min="5121" max="5121" width="20.28515625" style="40" customWidth="1"/>
    <col min="5122" max="5122" width="24.7109375" style="40" customWidth="1"/>
    <col min="5123" max="5123" width="35.7109375" style="40" customWidth="1"/>
    <col min="5124" max="5124" width="5" style="40" customWidth="1"/>
    <col min="5125" max="5125" width="12.85546875" style="40" customWidth="1"/>
    <col min="5126" max="5126" width="10.7109375" style="40" customWidth="1"/>
    <col min="5127" max="5127" width="7" style="40" customWidth="1"/>
    <col min="5128" max="5128" width="12.28515625" style="40" customWidth="1"/>
    <col min="5129" max="5129" width="10.7109375" style="40" customWidth="1"/>
    <col min="5130" max="5130" width="10.85546875" style="40" customWidth="1"/>
    <col min="5131" max="5131" width="8.85546875" style="40" customWidth="1"/>
    <col min="5132" max="5132" width="13.85546875" style="40" customWidth="1"/>
    <col min="5133" max="5133" width="20.42578125" style="40" customWidth="1"/>
    <col min="5134" max="5134" width="12.28515625" style="40" customWidth="1"/>
    <col min="5135" max="5135" width="19.28515625" style="40" customWidth="1"/>
    <col min="5136" max="5136" width="11.85546875" style="40" customWidth="1"/>
    <col min="5137" max="5137" width="9.140625" style="40" customWidth="1"/>
    <col min="5138" max="5138" width="13.42578125" style="40" customWidth="1"/>
    <col min="5139" max="5139" width="15.28515625" style="40" customWidth="1"/>
    <col min="5140" max="5140" width="15.42578125" style="40" customWidth="1"/>
    <col min="5141" max="5142" width="14.42578125" style="40" customWidth="1"/>
    <col min="5143" max="5143" width="5" style="40" customWidth="1"/>
    <col min="5144" max="5146" width="15.140625" style="40" customWidth="1"/>
    <col min="5147" max="5147" width="4.28515625" style="40" customWidth="1"/>
    <col min="5148" max="5148" width="16" style="40" customWidth="1"/>
    <col min="5149" max="5149" width="17.140625" style="40" customWidth="1"/>
    <col min="5150" max="5150" width="18.28515625" style="40" customWidth="1"/>
    <col min="5151" max="5151" width="4.85546875" style="40" customWidth="1"/>
    <col min="5152" max="5152" width="16" style="40" customWidth="1"/>
    <col min="5153" max="5153" width="17.140625" style="40" customWidth="1"/>
    <col min="5154" max="5154" width="18.28515625" style="40" customWidth="1"/>
    <col min="5155" max="5155" width="13.7109375" style="40" customWidth="1"/>
    <col min="5156" max="5156" width="16" style="40" customWidth="1"/>
    <col min="5157" max="5157" width="17.140625" style="40" customWidth="1"/>
    <col min="5158" max="5158" width="18.28515625" style="40" customWidth="1"/>
    <col min="5159" max="5159" width="13.7109375" style="40" customWidth="1"/>
    <col min="5160" max="5160" width="16" style="40" customWidth="1"/>
    <col min="5161" max="5161" width="17.140625" style="40" customWidth="1"/>
    <col min="5162" max="5162" width="18.28515625" style="40" customWidth="1"/>
    <col min="5163" max="5163" width="13.7109375" style="40" customWidth="1"/>
    <col min="5164" max="5164" width="16" style="40" customWidth="1"/>
    <col min="5165" max="5165" width="17.140625" style="40" customWidth="1"/>
    <col min="5166" max="5169" width="18.28515625" style="40" customWidth="1"/>
    <col min="5170" max="5170" width="15" style="40" customWidth="1"/>
    <col min="5171" max="5171" width="15.7109375" style="40" customWidth="1"/>
    <col min="5172" max="5172" width="49" style="40" customWidth="1"/>
    <col min="5173" max="5173" width="19.42578125" style="40" customWidth="1"/>
    <col min="5174" max="5174" width="14.5703125" style="40" customWidth="1"/>
    <col min="5175" max="5175" width="12.28515625" style="40" customWidth="1"/>
    <col min="5176" max="5176" width="14.5703125" style="40" customWidth="1"/>
    <col min="5177" max="5177" width="11.7109375" style="40" customWidth="1"/>
    <col min="5178" max="5178" width="14" style="40" customWidth="1"/>
    <col min="5179" max="5179" width="20.5703125" style="40" customWidth="1"/>
    <col min="5180" max="5180" width="11.7109375" style="40" customWidth="1"/>
    <col min="5181" max="5181" width="10.85546875" style="40" customWidth="1"/>
    <col min="5182" max="5375" width="9.140625" style="40"/>
    <col min="5376" max="5376" width="7.42578125" style="40" customWidth="1"/>
    <col min="5377" max="5377" width="20.28515625" style="40" customWidth="1"/>
    <col min="5378" max="5378" width="24.7109375" style="40" customWidth="1"/>
    <col min="5379" max="5379" width="35.7109375" style="40" customWidth="1"/>
    <col min="5380" max="5380" width="5" style="40" customWidth="1"/>
    <col min="5381" max="5381" width="12.85546875" style="40" customWidth="1"/>
    <col min="5382" max="5382" width="10.7109375" style="40" customWidth="1"/>
    <col min="5383" max="5383" width="7" style="40" customWidth="1"/>
    <col min="5384" max="5384" width="12.28515625" style="40" customWidth="1"/>
    <col min="5385" max="5385" width="10.7109375" style="40" customWidth="1"/>
    <col min="5386" max="5386" width="10.85546875" style="40" customWidth="1"/>
    <col min="5387" max="5387" width="8.85546875" style="40" customWidth="1"/>
    <col min="5388" max="5388" width="13.85546875" style="40" customWidth="1"/>
    <col min="5389" max="5389" width="20.42578125" style="40" customWidth="1"/>
    <col min="5390" max="5390" width="12.28515625" style="40" customWidth="1"/>
    <col min="5391" max="5391" width="19.28515625" style="40" customWidth="1"/>
    <col min="5392" max="5392" width="11.85546875" style="40" customWidth="1"/>
    <col min="5393" max="5393" width="9.140625" style="40" customWidth="1"/>
    <col min="5394" max="5394" width="13.42578125" style="40" customWidth="1"/>
    <col min="5395" max="5395" width="15.28515625" style="40" customWidth="1"/>
    <col min="5396" max="5396" width="15.42578125" style="40" customWidth="1"/>
    <col min="5397" max="5398" width="14.42578125" style="40" customWidth="1"/>
    <col min="5399" max="5399" width="5" style="40" customWidth="1"/>
    <col min="5400" max="5402" width="15.140625" style="40" customWidth="1"/>
    <col min="5403" max="5403" width="4.28515625" style="40" customWidth="1"/>
    <col min="5404" max="5404" width="16" style="40" customWidth="1"/>
    <col min="5405" max="5405" width="17.140625" style="40" customWidth="1"/>
    <col min="5406" max="5406" width="18.28515625" style="40" customWidth="1"/>
    <col min="5407" max="5407" width="4.85546875" style="40" customWidth="1"/>
    <col min="5408" max="5408" width="16" style="40" customWidth="1"/>
    <col min="5409" max="5409" width="17.140625" style="40" customWidth="1"/>
    <col min="5410" max="5410" width="18.28515625" style="40" customWidth="1"/>
    <col min="5411" max="5411" width="13.7109375" style="40" customWidth="1"/>
    <col min="5412" max="5412" width="16" style="40" customWidth="1"/>
    <col min="5413" max="5413" width="17.140625" style="40" customWidth="1"/>
    <col min="5414" max="5414" width="18.28515625" style="40" customWidth="1"/>
    <col min="5415" max="5415" width="13.7109375" style="40" customWidth="1"/>
    <col min="5416" max="5416" width="16" style="40" customWidth="1"/>
    <col min="5417" max="5417" width="17.140625" style="40" customWidth="1"/>
    <col min="5418" max="5418" width="18.28515625" style="40" customWidth="1"/>
    <col min="5419" max="5419" width="13.7109375" style="40" customWidth="1"/>
    <col min="5420" max="5420" width="16" style="40" customWidth="1"/>
    <col min="5421" max="5421" width="17.140625" style="40" customWidth="1"/>
    <col min="5422" max="5425" width="18.28515625" style="40" customWidth="1"/>
    <col min="5426" max="5426" width="15" style="40" customWidth="1"/>
    <col min="5427" max="5427" width="15.7109375" style="40" customWidth="1"/>
    <col min="5428" max="5428" width="49" style="40" customWidth="1"/>
    <col min="5429" max="5429" width="19.42578125" style="40" customWidth="1"/>
    <col min="5430" max="5430" width="14.5703125" style="40" customWidth="1"/>
    <col min="5431" max="5431" width="12.28515625" style="40" customWidth="1"/>
    <col min="5432" max="5432" width="14.5703125" style="40" customWidth="1"/>
    <col min="5433" max="5433" width="11.7109375" style="40" customWidth="1"/>
    <col min="5434" max="5434" width="14" style="40" customWidth="1"/>
    <col min="5435" max="5435" width="20.5703125" style="40" customWidth="1"/>
    <col min="5436" max="5436" width="11.7109375" style="40" customWidth="1"/>
    <col min="5437" max="5437" width="10.85546875" style="40" customWidth="1"/>
    <col min="5438" max="5631" width="9.140625" style="40"/>
    <col min="5632" max="5632" width="7.42578125" style="40" customWidth="1"/>
    <col min="5633" max="5633" width="20.28515625" style="40" customWidth="1"/>
    <col min="5634" max="5634" width="24.7109375" style="40" customWidth="1"/>
    <col min="5635" max="5635" width="35.7109375" style="40" customWidth="1"/>
    <col min="5636" max="5636" width="5" style="40" customWidth="1"/>
    <col min="5637" max="5637" width="12.85546875" style="40" customWidth="1"/>
    <col min="5638" max="5638" width="10.7109375" style="40" customWidth="1"/>
    <col min="5639" max="5639" width="7" style="40" customWidth="1"/>
    <col min="5640" max="5640" width="12.28515625" style="40" customWidth="1"/>
    <col min="5641" max="5641" width="10.7109375" style="40" customWidth="1"/>
    <col min="5642" max="5642" width="10.85546875" style="40" customWidth="1"/>
    <col min="5643" max="5643" width="8.85546875" style="40" customWidth="1"/>
    <col min="5644" max="5644" width="13.85546875" style="40" customWidth="1"/>
    <col min="5645" max="5645" width="20.42578125" style="40" customWidth="1"/>
    <col min="5646" max="5646" width="12.28515625" style="40" customWidth="1"/>
    <col min="5647" max="5647" width="19.28515625" style="40" customWidth="1"/>
    <col min="5648" max="5648" width="11.85546875" style="40" customWidth="1"/>
    <col min="5649" max="5649" width="9.140625" style="40" customWidth="1"/>
    <col min="5650" max="5650" width="13.42578125" style="40" customWidth="1"/>
    <col min="5651" max="5651" width="15.28515625" style="40" customWidth="1"/>
    <col min="5652" max="5652" width="15.42578125" style="40" customWidth="1"/>
    <col min="5653" max="5654" width="14.42578125" style="40" customWidth="1"/>
    <col min="5655" max="5655" width="5" style="40" customWidth="1"/>
    <col min="5656" max="5658" width="15.140625" style="40" customWidth="1"/>
    <col min="5659" max="5659" width="4.28515625" style="40" customWidth="1"/>
    <col min="5660" max="5660" width="16" style="40" customWidth="1"/>
    <col min="5661" max="5661" width="17.140625" style="40" customWidth="1"/>
    <col min="5662" max="5662" width="18.28515625" style="40" customWidth="1"/>
    <col min="5663" max="5663" width="4.85546875" style="40" customWidth="1"/>
    <col min="5664" max="5664" width="16" style="40" customWidth="1"/>
    <col min="5665" max="5665" width="17.140625" style="40" customWidth="1"/>
    <col min="5666" max="5666" width="18.28515625" style="40" customWidth="1"/>
    <col min="5667" max="5667" width="13.7109375" style="40" customWidth="1"/>
    <col min="5668" max="5668" width="16" style="40" customWidth="1"/>
    <col min="5669" max="5669" width="17.140625" style="40" customWidth="1"/>
    <col min="5670" max="5670" width="18.28515625" style="40" customWidth="1"/>
    <col min="5671" max="5671" width="13.7109375" style="40" customWidth="1"/>
    <col min="5672" max="5672" width="16" style="40" customWidth="1"/>
    <col min="5673" max="5673" width="17.140625" style="40" customWidth="1"/>
    <col min="5674" max="5674" width="18.28515625" style="40" customWidth="1"/>
    <col min="5675" max="5675" width="13.7109375" style="40" customWidth="1"/>
    <col min="5676" max="5676" width="16" style="40" customWidth="1"/>
    <col min="5677" max="5677" width="17.140625" style="40" customWidth="1"/>
    <col min="5678" max="5681" width="18.28515625" style="40" customWidth="1"/>
    <col min="5682" max="5682" width="15" style="40" customWidth="1"/>
    <col min="5683" max="5683" width="15.7109375" style="40" customWidth="1"/>
    <col min="5684" max="5684" width="49" style="40" customWidth="1"/>
    <col min="5685" max="5685" width="19.42578125" style="40" customWidth="1"/>
    <col min="5686" max="5686" width="14.5703125" style="40" customWidth="1"/>
    <col min="5687" max="5687" width="12.28515625" style="40" customWidth="1"/>
    <col min="5688" max="5688" width="14.5703125" style="40" customWidth="1"/>
    <col min="5689" max="5689" width="11.7109375" style="40" customWidth="1"/>
    <col min="5690" max="5690" width="14" style="40" customWidth="1"/>
    <col min="5691" max="5691" width="20.5703125" style="40" customWidth="1"/>
    <col min="5692" max="5692" width="11.7109375" style="40" customWidth="1"/>
    <col min="5693" max="5693" width="10.85546875" style="40" customWidth="1"/>
    <col min="5694" max="5887" width="9.140625" style="40"/>
    <col min="5888" max="5888" width="7.42578125" style="40" customWidth="1"/>
    <col min="5889" max="5889" width="20.28515625" style="40" customWidth="1"/>
    <col min="5890" max="5890" width="24.7109375" style="40" customWidth="1"/>
    <col min="5891" max="5891" width="35.7109375" style="40" customWidth="1"/>
    <col min="5892" max="5892" width="5" style="40" customWidth="1"/>
    <col min="5893" max="5893" width="12.85546875" style="40" customWidth="1"/>
    <col min="5894" max="5894" width="10.7109375" style="40" customWidth="1"/>
    <col min="5895" max="5895" width="7" style="40" customWidth="1"/>
    <col min="5896" max="5896" width="12.28515625" style="40" customWidth="1"/>
    <col min="5897" max="5897" width="10.7109375" style="40" customWidth="1"/>
    <col min="5898" max="5898" width="10.85546875" style="40" customWidth="1"/>
    <col min="5899" max="5899" width="8.85546875" style="40" customWidth="1"/>
    <col min="5900" max="5900" width="13.85546875" style="40" customWidth="1"/>
    <col min="5901" max="5901" width="20.42578125" style="40" customWidth="1"/>
    <col min="5902" max="5902" width="12.28515625" style="40" customWidth="1"/>
    <col min="5903" max="5903" width="19.28515625" style="40" customWidth="1"/>
    <col min="5904" max="5904" width="11.85546875" style="40" customWidth="1"/>
    <col min="5905" max="5905" width="9.140625" style="40" customWidth="1"/>
    <col min="5906" max="5906" width="13.42578125" style="40" customWidth="1"/>
    <col min="5907" max="5907" width="15.28515625" style="40" customWidth="1"/>
    <col min="5908" max="5908" width="15.42578125" style="40" customWidth="1"/>
    <col min="5909" max="5910" width="14.42578125" style="40" customWidth="1"/>
    <col min="5911" max="5911" width="5" style="40" customWidth="1"/>
    <col min="5912" max="5914" width="15.140625" style="40" customWidth="1"/>
    <col min="5915" max="5915" width="4.28515625" style="40" customWidth="1"/>
    <col min="5916" max="5916" width="16" style="40" customWidth="1"/>
    <col min="5917" max="5917" width="17.140625" style="40" customWidth="1"/>
    <col min="5918" max="5918" width="18.28515625" style="40" customWidth="1"/>
    <col min="5919" max="5919" width="4.85546875" style="40" customWidth="1"/>
    <col min="5920" max="5920" width="16" style="40" customWidth="1"/>
    <col min="5921" max="5921" width="17.140625" style="40" customWidth="1"/>
    <col min="5922" max="5922" width="18.28515625" style="40" customWidth="1"/>
    <col min="5923" max="5923" width="13.7109375" style="40" customWidth="1"/>
    <col min="5924" max="5924" width="16" style="40" customWidth="1"/>
    <col min="5925" max="5925" width="17.140625" style="40" customWidth="1"/>
    <col min="5926" max="5926" width="18.28515625" style="40" customWidth="1"/>
    <col min="5927" max="5927" width="13.7109375" style="40" customWidth="1"/>
    <col min="5928" max="5928" width="16" style="40" customWidth="1"/>
    <col min="5929" max="5929" width="17.140625" style="40" customWidth="1"/>
    <col min="5930" max="5930" width="18.28515625" style="40" customWidth="1"/>
    <col min="5931" max="5931" width="13.7109375" style="40" customWidth="1"/>
    <col min="5932" max="5932" width="16" style="40" customWidth="1"/>
    <col min="5933" max="5933" width="17.140625" style="40" customWidth="1"/>
    <col min="5934" max="5937" width="18.28515625" style="40" customWidth="1"/>
    <col min="5938" max="5938" width="15" style="40" customWidth="1"/>
    <col min="5939" max="5939" width="15.7109375" style="40" customWidth="1"/>
    <col min="5940" max="5940" width="49" style="40" customWidth="1"/>
    <col min="5941" max="5941" width="19.42578125" style="40" customWidth="1"/>
    <col min="5942" max="5942" width="14.5703125" style="40" customWidth="1"/>
    <col min="5943" max="5943" width="12.28515625" style="40" customWidth="1"/>
    <col min="5944" max="5944" width="14.5703125" style="40" customWidth="1"/>
    <col min="5945" max="5945" width="11.7109375" style="40" customWidth="1"/>
    <col min="5946" max="5946" width="14" style="40" customWidth="1"/>
    <col min="5947" max="5947" width="20.5703125" style="40" customWidth="1"/>
    <col min="5948" max="5948" width="11.7109375" style="40" customWidth="1"/>
    <col min="5949" max="5949" width="10.85546875" style="40" customWidth="1"/>
    <col min="5950" max="6143" width="9.140625" style="40"/>
    <col min="6144" max="6144" width="7.42578125" style="40" customWidth="1"/>
    <col min="6145" max="6145" width="20.28515625" style="40" customWidth="1"/>
    <col min="6146" max="6146" width="24.7109375" style="40" customWidth="1"/>
    <col min="6147" max="6147" width="35.7109375" style="40" customWidth="1"/>
    <col min="6148" max="6148" width="5" style="40" customWidth="1"/>
    <col min="6149" max="6149" width="12.85546875" style="40" customWidth="1"/>
    <col min="6150" max="6150" width="10.7109375" style="40" customWidth="1"/>
    <col min="6151" max="6151" width="7" style="40" customWidth="1"/>
    <col min="6152" max="6152" width="12.28515625" style="40" customWidth="1"/>
    <col min="6153" max="6153" width="10.7109375" style="40" customWidth="1"/>
    <col min="6154" max="6154" width="10.85546875" style="40" customWidth="1"/>
    <col min="6155" max="6155" width="8.85546875" style="40" customWidth="1"/>
    <col min="6156" max="6156" width="13.85546875" style="40" customWidth="1"/>
    <col min="6157" max="6157" width="20.42578125" style="40" customWidth="1"/>
    <col min="6158" max="6158" width="12.28515625" style="40" customWidth="1"/>
    <col min="6159" max="6159" width="19.28515625" style="40" customWidth="1"/>
    <col min="6160" max="6160" width="11.85546875" style="40" customWidth="1"/>
    <col min="6161" max="6161" width="9.140625" style="40" customWidth="1"/>
    <col min="6162" max="6162" width="13.42578125" style="40" customWidth="1"/>
    <col min="6163" max="6163" width="15.28515625" style="40" customWidth="1"/>
    <col min="6164" max="6164" width="15.42578125" style="40" customWidth="1"/>
    <col min="6165" max="6166" width="14.42578125" style="40" customWidth="1"/>
    <col min="6167" max="6167" width="5" style="40" customWidth="1"/>
    <col min="6168" max="6170" width="15.140625" style="40" customWidth="1"/>
    <col min="6171" max="6171" width="4.28515625" style="40" customWidth="1"/>
    <col min="6172" max="6172" width="16" style="40" customWidth="1"/>
    <col min="6173" max="6173" width="17.140625" style="40" customWidth="1"/>
    <col min="6174" max="6174" width="18.28515625" style="40" customWidth="1"/>
    <col min="6175" max="6175" width="4.85546875" style="40" customWidth="1"/>
    <col min="6176" max="6176" width="16" style="40" customWidth="1"/>
    <col min="6177" max="6177" width="17.140625" style="40" customWidth="1"/>
    <col min="6178" max="6178" width="18.28515625" style="40" customWidth="1"/>
    <col min="6179" max="6179" width="13.7109375" style="40" customWidth="1"/>
    <col min="6180" max="6180" width="16" style="40" customWidth="1"/>
    <col min="6181" max="6181" width="17.140625" style="40" customWidth="1"/>
    <col min="6182" max="6182" width="18.28515625" style="40" customWidth="1"/>
    <col min="6183" max="6183" width="13.7109375" style="40" customWidth="1"/>
    <col min="6184" max="6184" width="16" style="40" customWidth="1"/>
    <col min="6185" max="6185" width="17.140625" style="40" customWidth="1"/>
    <col min="6186" max="6186" width="18.28515625" style="40" customWidth="1"/>
    <col min="6187" max="6187" width="13.7109375" style="40" customWidth="1"/>
    <col min="6188" max="6188" width="16" style="40" customWidth="1"/>
    <col min="6189" max="6189" width="17.140625" style="40" customWidth="1"/>
    <col min="6190" max="6193" width="18.28515625" style="40" customWidth="1"/>
    <col min="6194" max="6194" width="15" style="40" customWidth="1"/>
    <col min="6195" max="6195" width="15.7109375" style="40" customWidth="1"/>
    <col min="6196" max="6196" width="49" style="40" customWidth="1"/>
    <col min="6197" max="6197" width="19.42578125" style="40" customWidth="1"/>
    <col min="6198" max="6198" width="14.5703125" style="40" customWidth="1"/>
    <col min="6199" max="6199" width="12.28515625" style="40" customWidth="1"/>
    <col min="6200" max="6200" width="14.5703125" style="40" customWidth="1"/>
    <col min="6201" max="6201" width="11.7109375" style="40" customWidth="1"/>
    <col min="6202" max="6202" width="14" style="40" customWidth="1"/>
    <col min="6203" max="6203" width="20.5703125" style="40" customWidth="1"/>
    <col min="6204" max="6204" width="11.7109375" style="40" customWidth="1"/>
    <col min="6205" max="6205" width="10.85546875" style="40" customWidth="1"/>
    <col min="6206" max="6399" width="9.140625" style="40"/>
    <col min="6400" max="6400" width="7.42578125" style="40" customWidth="1"/>
    <col min="6401" max="6401" width="20.28515625" style="40" customWidth="1"/>
    <col min="6402" max="6402" width="24.7109375" style="40" customWidth="1"/>
    <col min="6403" max="6403" width="35.7109375" style="40" customWidth="1"/>
    <col min="6404" max="6404" width="5" style="40" customWidth="1"/>
    <col min="6405" max="6405" width="12.85546875" style="40" customWidth="1"/>
    <col min="6406" max="6406" width="10.7109375" style="40" customWidth="1"/>
    <col min="6407" max="6407" width="7" style="40" customWidth="1"/>
    <col min="6408" max="6408" width="12.28515625" style="40" customWidth="1"/>
    <col min="6409" max="6409" width="10.7109375" style="40" customWidth="1"/>
    <col min="6410" max="6410" width="10.85546875" style="40" customWidth="1"/>
    <col min="6411" max="6411" width="8.85546875" style="40" customWidth="1"/>
    <col min="6412" max="6412" width="13.85546875" style="40" customWidth="1"/>
    <col min="6413" max="6413" width="20.42578125" style="40" customWidth="1"/>
    <col min="6414" max="6414" width="12.28515625" style="40" customWidth="1"/>
    <col min="6415" max="6415" width="19.28515625" style="40" customWidth="1"/>
    <col min="6416" max="6416" width="11.85546875" style="40" customWidth="1"/>
    <col min="6417" max="6417" width="9.140625" style="40" customWidth="1"/>
    <col min="6418" max="6418" width="13.42578125" style="40" customWidth="1"/>
    <col min="6419" max="6419" width="15.28515625" style="40" customWidth="1"/>
    <col min="6420" max="6420" width="15.42578125" style="40" customWidth="1"/>
    <col min="6421" max="6422" width="14.42578125" style="40" customWidth="1"/>
    <col min="6423" max="6423" width="5" style="40" customWidth="1"/>
    <col min="6424" max="6426" width="15.140625" style="40" customWidth="1"/>
    <col min="6427" max="6427" width="4.28515625" style="40" customWidth="1"/>
    <col min="6428" max="6428" width="16" style="40" customWidth="1"/>
    <col min="6429" max="6429" width="17.140625" style="40" customWidth="1"/>
    <col min="6430" max="6430" width="18.28515625" style="40" customWidth="1"/>
    <col min="6431" max="6431" width="4.85546875" style="40" customWidth="1"/>
    <col min="6432" max="6432" width="16" style="40" customWidth="1"/>
    <col min="6433" max="6433" width="17.140625" style="40" customWidth="1"/>
    <col min="6434" max="6434" width="18.28515625" style="40" customWidth="1"/>
    <col min="6435" max="6435" width="13.7109375" style="40" customWidth="1"/>
    <col min="6436" max="6436" width="16" style="40" customWidth="1"/>
    <col min="6437" max="6437" width="17.140625" style="40" customWidth="1"/>
    <col min="6438" max="6438" width="18.28515625" style="40" customWidth="1"/>
    <col min="6439" max="6439" width="13.7109375" style="40" customWidth="1"/>
    <col min="6440" max="6440" width="16" style="40" customWidth="1"/>
    <col min="6441" max="6441" width="17.140625" style="40" customWidth="1"/>
    <col min="6442" max="6442" width="18.28515625" style="40" customWidth="1"/>
    <col min="6443" max="6443" width="13.7109375" style="40" customWidth="1"/>
    <col min="6444" max="6444" width="16" style="40" customWidth="1"/>
    <col min="6445" max="6445" width="17.140625" style="40" customWidth="1"/>
    <col min="6446" max="6449" width="18.28515625" style="40" customWidth="1"/>
    <col min="6450" max="6450" width="15" style="40" customWidth="1"/>
    <col min="6451" max="6451" width="15.7109375" style="40" customWidth="1"/>
    <col min="6452" max="6452" width="49" style="40" customWidth="1"/>
    <col min="6453" max="6453" width="19.42578125" style="40" customWidth="1"/>
    <col min="6454" max="6454" width="14.5703125" style="40" customWidth="1"/>
    <col min="6455" max="6455" width="12.28515625" style="40" customWidth="1"/>
    <col min="6456" max="6456" width="14.5703125" style="40" customWidth="1"/>
    <col min="6457" max="6457" width="11.7109375" style="40" customWidth="1"/>
    <col min="6458" max="6458" width="14" style="40" customWidth="1"/>
    <col min="6459" max="6459" width="20.5703125" style="40" customWidth="1"/>
    <col min="6460" max="6460" width="11.7109375" style="40" customWidth="1"/>
    <col min="6461" max="6461" width="10.85546875" style="40" customWidth="1"/>
    <col min="6462" max="6655" width="9.140625" style="40"/>
    <col min="6656" max="6656" width="7.42578125" style="40" customWidth="1"/>
    <col min="6657" max="6657" width="20.28515625" style="40" customWidth="1"/>
    <col min="6658" max="6658" width="24.7109375" style="40" customWidth="1"/>
    <col min="6659" max="6659" width="35.7109375" style="40" customWidth="1"/>
    <col min="6660" max="6660" width="5" style="40" customWidth="1"/>
    <col min="6661" max="6661" width="12.85546875" style="40" customWidth="1"/>
    <col min="6662" max="6662" width="10.7109375" style="40" customWidth="1"/>
    <col min="6663" max="6663" width="7" style="40" customWidth="1"/>
    <col min="6664" max="6664" width="12.28515625" style="40" customWidth="1"/>
    <col min="6665" max="6665" width="10.7109375" style="40" customWidth="1"/>
    <col min="6666" max="6666" width="10.85546875" style="40" customWidth="1"/>
    <col min="6667" max="6667" width="8.85546875" style="40" customWidth="1"/>
    <col min="6668" max="6668" width="13.85546875" style="40" customWidth="1"/>
    <col min="6669" max="6669" width="20.42578125" style="40" customWidth="1"/>
    <col min="6670" max="6670" width="12.28515625" style="40" customWidth="1"/>
    <col min="6671" max="6671" width="19.28515625" style="40" customWidth="1"/>
    <col min="6672" max="6672" width="11.85546875" style="40" customWidth="1"/>
    <col min="6673" max="6673" width="9.140625" style="40" customWidth="1"/>
    <col min="6674" max="6674" width="13.42578125" style="40" customWidth="1"/>
    <col min="6675" max="6675" width="15.28515625" style="40" customWidth="1"/>
    <col min="6676" max="6676" width="15.42578125" style="40" customWidth="1"/>
    <col min="6677" max="6678" width="14.42578125" style="40" customWidth="1"/>
    <col min="6679" max="6679" width="5" style="40" customWidth="1"/>
    <col min="6680" max="6682" width="15.140625" style="40" customWidth="1"/>
    <col min="6683" max="6683" width="4.28515625" style="40" customWidth="1"/>
    <col min="6684" max="6684" width="16" style="40" customWidth="1"/>
    <col min="6685" max="6685" width="17.140625" style="40" customWidth="1"/>
    <col min="6686" max="6686" width="18.28515625" style="40" customWidth="1"/>
    <col min="6687" max="6687" width="4.85546875" style="40" customWidth="1"/>
    <col min="6688" max="6688" width="16" style="40" customWidth="1"/>
    <col min="6689" max="6689" width="17.140625" style="40" customWidth="1"/>
    <col min="6690" max="6690" width="18.28515625" style="40" customWidth="1"/>
    <col min="6691" max="6691" width="13.7109375" style="40" customWidth="1"/>
    <col min="6692" max="6692" width="16" style="40" customWidth="1"/>
    <col min="6693" max="6693" width="17.140625" style="40" customWidth="1"/>
    <col min="6694" max="6694" width="18.28515625" style="40" customWidth="1"/>
    <col min="6695" max="6695" width="13.7109375" style="40" customWidth="1"/>
    <col min="6696" max="6696" width="16" style="40" customWidth="1"/>
    <col min="6697" max="6697" width="17.140625" style="40" customWidth="1"/>
    <col min="6698" max="6698" width="18.28515625" style="40" customWidth="1"/>
    <col min="6699" max="6699" width="13.7109375" style="40" customWidth="1"/>
    <col min="6700" max="6700" width="16" style="40" customWidth="1"/>
    <col min="6701" max="6701" width="17.140625" style="40" customWidth="1"/>
    <col min="6702" max="6705" width="18.28515625" style="40" customWidth="1"/>
    <col min="6706" max="6706" width="15" style="40" customWidth="1"/>
    <col min="6707" max="6707" width="15.7109375" style="40" customWidth="1"/>
    <col min="6708" max="6708" width="49" style="40" customWidth="1"/>
    <col min="6709" max="6709" width="19.42578125" style="40" customWidth="1"/>
    <col min="6710" max="6710" width="14.5703125" style="40" customWidth="1"/>
    <col min="6711" max="6711" width="12.28515625" style="40" customWidth="1"/>
    <col min="6712" max="6712" width="14.5703125" style="40" customWidth="1"/>
    <col min="6713" max="6713" width="11.7109375" style="40" customWidth="1"/>
    <col min="6714" max="6714" width="14" style="40" customWidth="1"/>
    <col min="6715" max="6715" width="20.5703125" style="40" customWidth="1"/>
    <col min="6716" max="6716" width="11.7109375" style="40" customWidth="1"/>
    <col min="6717" max="6717" width="10.85546875" style="40" customWidth="1"/>
    <col min="6718" max="6911" width="9.140625" style="40"/>
    <col min="6912" max="6912" width="7.42578125" style="40" customWidth="1"/>
    <col min="6913" max="6913" width="20.28515625" style="40" customWidth="1"/>
    <col min="6914" max="6914" width="24.7109375" style="40" customWidth="1"/>
    <col min="6915" max="6915" width="35.7109375" style="40" customWidth="1"/>
    <col min="6916" max="6916" width="5" style="40" customWidth="1"/>
    <col min="6917" max="6917" width="12.85546875" style="40" customWidth="1"/>
    <col min="6918" max="6918" width="10.7109375" style="40" customWidth="1"/>
    <col min="6919" max="6919" width="7" style="40" customWidth="1"/>
    <col min="6920" max="6920" width="12.28515625" style="40" customWidth="1"/>
    <col min="6921" max="6921" width="10.7109375" style="40" customWidth="1"/>
    <col min="6922" max="6922" width="10.85546875" style="40" customWidth="1"/>
    <col min="6923" max="6923" width="8.85546875" style="40" customWidth="1"/>
    <col min="6924" max="6924" width="13.85546875" style="40" customWidth="1"/>
    <col min="6925" max="6925" width="20.42578125" style="40" customWidth="1"/>
    <col min="6926" max="6926" width="12.28515625" style="40" customWidth="1"/>
    <col min="6927" max="6927" width="19.28515625" style="40" customWidth="1"/>
    <col min="6928" max="6928" width="11.85546875" style="40" customWidth="1"/>
    <col min="6929" max="6929" width="9.140625" style="40" customWidth="1"/>
    <col min="6930" max="6930" width="13.42578125" style="40" customWidth="1"/>
    <col min="6931" max="6931" width="15.28515625" style="40" customWidth="1"/>
    <col min="6932" max="6932" width="15.42578125" style="40" customWidth="1"/>
    <col min="6933" max="6934" width="14.42578125" style="40" customWidth="1"/>
    <col min="6935" max="6935" width="5" style="40" customWidth="1"/>
    <col min="6936" max="6938" width="15.140625" style="40" customWidth="1"/>
    <col min="6939" max="6939" width="4.28515625" style="40" customWidth="1"/>
    <col min="6940" max="6940" width="16" style="40" customWidth="1"/>
    <col min="6941" max="6941" width="17.140625" style="40" customWidth="1"/>
    <col min="6942" max="6942" width="18.28515625" style="40" customWidth="1"/>
    <col min="6943" max="6943" width="4.85546875" style="40" customWidth="1"/>
    <col min="6944" max="6944" width="16" style="40" customWidth="1"/>
    <col min="6945" max="6945" width="17.140625" style="40" customWidth="1"/>
    <col min="6946" max="6946" width="18.28515625" style="40" customWidth="1"/>
    <col min="6947" max="6947" width="13.7109375" style="40" customWidth="1"/>
    <col min="6948" max="6948" width="16" style="40" customWidth="1"/>
    <col min="6949" max="6949" width="17.140625" style="40" customWidth="1"/>
    <col min="6950" max="6950" width="18.28515625" style="40" customWidth="1"/>
    <col min="6951" max="6951" width="13.7109375" style="40" customWidth="1"/>
    <col min="6952" max="6952" width="16" style="40" customWidth="1"/>
    <col min="6953" max="6953" width="17.140625" style="40" customWidth="1"/>
    <col min="6954" max="6954" width="18.28515625" style="40" customWidth="1"/>
    <col min="6955" max="6955" width="13.7109375" style="40" customWidth="1"/>
    <col min="6956" max="6956" width="16" style="40" customWidth="1"/>
    <col min="6957" max="6957" width="17.140625" style="40" customWidth="1"/>
    <col min="6958" max="6961" width="18.28515625" style="40" customWidth="1"/>
    <col min="6962" max="6962" width="15" style="40" customWidth="1"/>
    <col min="6963" max="6963" width="15.7109375" style="40" customWidth="1"/>
    <col min="6964" max="6964" width="49" style="40" customWidth="1"/>
    <col min="6965" max="6965" width="19.42578125" style="40" customWidth="1"/>
    <col min="6966" max="6966" width="14.5703125" style="40" customWidth="1"/>
    <col min="6967" max="6967" width="12.28515625" style="40" customWidth="1"/>
    <col min="6968" max="6968" width="14.5703125" style="40" customWidth="1"/>
    <col min="6969" max="6969" width="11.7109375" style="40" customWidth="1"/>
    <col min="6970" max="6970" width="14" style="40" customWidth="1"/>
    <col min="6971" max="6971" width="20.5703125" style="40" customWidth="1"/>
    <col min="6972" max="6972" width="11.7109375" style="40" customWidth="1"/>
    <col min="6973" max="6973" width="10.85546875" style="40" customWidth="1"/>
    <col min="6974" max="7167" width="9.140625" style="40"/>
    <col min="7168" max="7168" width="7.42578125" style="40" customWidth="1"/>
    <col min="7169" max="7169" width="20.28515625" style="40" customWidth="1"/>
    <col min="7170" max="7170" width="24.7109375" style="40" customWidth="1"/>
    <col min="7171" max="7171" width="35.7109375" style="40" customWidth="1"/>
    <col min="7172" max="7172" width="5" style="40" customWidth="1"/>
    <col min="7173" max="7173" width="12.85546875" style="40" customWidth="1"/>
    <col min="7174" max="7174" width="10.7109375" style="40" customWidth="1"/>
    <col min="7175" max="7175" width="7" style="40" customWidth="1"/>
    <col min="7176" max="7176" width="12.28515625" style="40" customWidth="1"/>
    <col min="7177" max="7177" width="10.7109375" style="40" customWidth="1"/>
    <col min="7178" max="7178" width="10.85546875" style="40" customWidth="1"/>
    <col min="7179" max="7179" width="8.85546875" style="40" customWidth="1"/>
    <col min="7180" max="7180" width="13.85546875" style="40" customWidth="1"/>
    <col min="7181" max="7181" width="20.42578125" style="40" customWidth="1"/>
    <col min="7182" max="7182" width="12.28515625" style="40" customWidth="1"/>
    <col min="7183" max="7183" width="19.28515625" style="40" customWidth="1"/>
    <col min="7184" max="7184" width="11.85546875" style="40" customWidth="1"/>
    <col min="7185" max="7185" width="9.140625" style="40" customWidth="1"/>
    <col min="7186" max="7186" width="13.42578125" style="40" customWidth="1"/>
    <col min="7187" max="7187" width="15.28515625" style="40" customWidth="1"/>
    <col min="7188" max="7188" width="15.42578125" style="40" customWidth="1"/>
    <col min="7189" max="7190" width="14.42578125" style="40" customWidth="1"/>
    <col min="7191" max="7191" width="5" style="40" customWidth="1"/>
    <col min="7192" max="7194" width="15.140625" style="40" customWidth="1"/>
    <col min="7195" max="7195" width="4.28515625" style="40" customWidth="1"/>
    <col min="7196" max="7196" width="16" style="40" customWidth="1"/>
    <col min="7197" max="7197" width="17.140625" style="40" customWidth="1"/>
    <col min="7198" max="7198" width="18.28515625" style="40" customWidth="1"/>
    <col min="7199" max="7199" width="4.85546875" style="40" customWidth="1"/>
    <col min="7200" max="7200" width="16" style="40" customWidth="1"/>
    <col min="7201" max="7201" width="17.140625" style="40" customWidth="1"/>
    <col min="7202" max="7202" width="18.28515625" style="40" customWidth="1"/>
    <col min="7203" max="7203" width="13.7109375" style="40" customWidth="1"/>
    <col min="7204" max="7204" width="16" style="40" customWidth="1"/>
    <col min="7205" max="7205" width="17.140625" style="40" customWidth="1"/>
    <col min="7206" max="7206" width="18.28515625" style="40" customWidth="1"/>
    <col min="7207" max="7207" width="13.7109375" style="40" customWidth="1"/>
    <col min="7208" max="7208" width="16" style="40" customWidth="1"/>
    <col min="7209" max="7209" width="17.140625" style="40" customWidth="1"/>
    <col min="7210" max="7210" width="18.28515625" style="40" customWidth="1"/>
    <col min="7211" max="7211" width="13.7109375" style="40" customWidth="1"/>
    <col min="7212" max="7212" width="16" style="40" customWidth="1"/>
    <col min="7213" max="7213" width="17.140625" style="40" customWidth="1"/>
    <col min="7214" max="7217" width="18.28515625" style="40" customWidth="1"/>
    <col min="7218" max="7218" width="15" style="40" customWidth="1"/>
    <col min="7219" max="7219" width="15.7109375" style="40" customWidth="1"/>
    <col min="7220" max="7220" width="49" style="40" customWidth="1"/>
    <col min="7221" max="7221" width="19.42578125" style="40" customWidth="1"/>
    <col min="7222" max="7222" width="14.5703125" style="40" customWidth="1"/>
    <col min="7223" max="7223" width="12.28515625" style="40" customWidth="1"/>
    <col min="7224" max="7224" width="14.5703125" style="40" customWidth="1"/>
    <col min="7225" max="7225" width="11.7109375" style="40" customWidth="1"/>
    <col min="7226" max="7226" width="14" style="40" customWidth="1"/>
    <col min="7227" max="7227" width="20.5703125" style="40" customWidth="1"/>
    <col min="7228" max="7228" width="11.7109375" style="40" customWidth="1"/>
    <col min="7229" max="7229" width="10.85546875" style="40" customWidth="1"/>
    <col min="7230" max="7423" width="9.140625" style="40"/>
    <col min="7424" max="7424" width="7.42578125" style="40" customWidth="1"/>
    <col min="7425" max="7425" width="20.28515625" style="40" customWidth="1"/>
    <col min="7426" max="7426" width="24.7109375" style="40" customWidth="1"/>
    <col min="7427" max="7427" width="35.7109375" style="40" customWidth="1"/>
    <col min="7428" max="7428" width="5" style="40" customWidth="1"/>
    <col min="7429" max="7429" width="12.85546875" style="40" customWidth="1"/>
    <col min="7430" max="7430" width="10.7109375" style="40" customWidth="1"/>
    <col min="7431" max="7431" width="7" style="40" customWidth="1"/>
    <col min="7432" max="7432" width="12.28515625" style="40" customWidth="1"/>
    <col min="7433" max="7433" width="10.7109375" style="40" customWidth="1"/>
    <col min="7434" max="7434" width="10.85546875" style="40" customWidth="1"/>
    <col min="7435" max="7435" width="8.85546875" style="40" customWidth="1"/>
    <col min="7436" max="7436" width="13.85546875" style="40" customWidth="1"/>
    <col min="7437" max="7437" width="20.42578125" style="40" customWidth="1"/>
    <col min="7438" max="7438" width="12.28515625" style="40" customWidth="1"/>
    <col min="7439" max="7439" width="19.28515625" style="40" customWidth="1"/>
    <col min="7440" max="7440" width="11.85546875" style="40" customWidth="1"/>
    <col min="7441" max="7441" width="9.140625" style="40" customWidth="1"/>
    <col min="7442" max="7442" width="13.42578125" style="40" customWidth="1"/>
    <col min="7443" max="7443" width="15.28515625" style="40" customWidth="1"/>
    <col min="7444" max="7444" width="15.42578125" style="40" customWidth="1"/>
    <col min="7445" max="7446" width="14.42578125" style="40" customWidth="1"/>
    <col min="7447" max="7447" width="5" style="40" customWidth="1"/>
    <col min="7448" max="7450" width="15.140625" style="40" customWidth="1"/>
    <col min="7451" max="7451" width="4.28515625" style="40" customWidth="1"/>
    <col min="7452" max="7452" width="16" style="40" customWidth="1"/>
    <col min="7453" max="7453" width="17.140625" style="40" customWidth="1"/>
    <col min="7454" max="7454" width="18.28515625" style="40" customWidth="1"/>
    <col min="7455" max="7455" width="4.85546875" style="40" customWidth="1"/>
    <col min="7456" max="7456" width="16" style="40" customWidth="1"/>
    <col min="7457" max="7457" width="17.140625" style="40" customWidth="1"/>
    <col min="7458" max="7458" width="18.28515625" style="40" customWidth="1"/>
    <col min="7459" max="7459" width="13.7109375" style="40" customWidth="1"/>
    <col min="7460" max="7460" width="16" style="40" customWidth="1"/>
    <col min="7461" max="7461" width="17.140625" style="40" customWidth="1"/>
    <col min="7462" max="7462" width="18.28515625" style="40" customWidth="1"/>
    <col min="7463" max="7463" width="13.7109375" style="40" customWidth="1"/>
    <col min="7464" max="7464" width="16" style="40" customWidth="1"/>
    <col min="7465" max="7465" width="17.140625" style="40" customWidth="1"/>
    <col min="7466" max="7466" width="18.28515625" style="40" customWidth="1"/>
    <col min="7467" max="7467" width="13.7109375" style="40" customWidth="1"/>
    <col min="7468" max="7468" width="16" style="40" customWidth="1"/>
    <col min="7469" max="7469" width="17.140625" style="40" customWidth="1"/>
    <col min="7470" max="7473" width="18.28515625" style="40" customWidth="1"/>
    <col min="7474" max="7474" width="15" style="40" customWidth="1"/>
    <col min="7475" max="7475" width="15.7109375" style="40" customWidth="1"/>
    <col min="7476" max="7476" width="49" style="40" customWidth="1"/>
    <col min="7477" max="7477" width="19.42578125" style="40" customWidth="1"/>
    <col min="7478" max="7478" width="14.5703125" style="40" customWidth="1"/>
    <col min="7479" max="7479" width="12.28515625" style="40" customWidth="1"/>
    <col min="7480" max="7480" width="14.5703125" style="40" customWidth="1"/>
    <col min="7481" max="7481" width="11.7109375" style="40" customWidth="1"/>
    <col min="7482" max="7482" width="14" style="40" customWidth="1"/>
    <col min="7483" max="7483" width="20.5703125" style="40" customWidth="1"/>
    <col min="7484" max="7484" width="11.7109375" style="40" customWidth="1"/>
    <col min="7485" max="7485" width="10.85546875" style="40" customWidth="1"/>
    <col min="7486" max="7679" width="9.140625" style="40"/>
    <col min="7680" max="7680" width="7.42578125" style="40" customWidth="1"/>
    <col min="7681" max="7681" width="20.28515625" style="40" customWidth="1"/>
    <col min="7682" max="7682" width="24.7109375" style="40" customWidth="1"/>
    <col min="7683" max="7683" width="35.7109375" style="40" customWidth="1"/>
    <col min="7684" max="7684" width="5" style="40" customWidth="1"/>
    <col min="7685" max="7685" width="12.85546875" style="40" customWidth="1"/>
    <col min="7686" max="7686" width="10.7109375" style="40" customWidth="1"/>
    <col min="7687" max="7687" width="7" style="40" customWidth="1"/>
    <col min="7688" max="7688" width="12.28515625" style="40" customWidth="1"/>
    <col min="7689" max="7689" width="10.7109375" style="40" customWidth="1"/>
    <col min="7690" max="7690" width="10.85546875" style="40" customWidth="1"/>
    <col min="7691" max="7691" width="8.85546875" style="40" customWidth="1"/>
    <col min="7692" max="7692" width="13.85546875" style="40" customWidth="1"/>
    <col min="7693" max="7693" width="20.42578125" style="40" customWidth="1"/>
    <col min="7694" max="7694" width="12.28515625" style="40" customWidth="1"/>
    <col min="7695" max="7695" width="19.28515625" style="40" customWidth="1"/>
    <col min="7696" max="7696" width="11.85546875" style="40" customWidth="1"/>
    <col min="7697" max="7697" width="9.140625" style="40" customWidth="1"/>
    <col min="7698" max="7698" width="13.42578125" style="40" customWidth="1"/>
    <col min="7699" max="7699" width="15.28515625" style="40" customWidth="1"/>
    <col min="7700" max="7700" width="15.42578125" style="40" customWidth="1"/>
    <col min="7701" max="7702" width="14.42578125" style="40" customWidth="1"/>
    <col min="7703" max="7703" width="5" style="40" customWidth="1"/>
    <col min="7704" max="7706" width="15.140625" style="40" customWidth="1"/>
    <col min="7707" max="7707" width="4.28515625" style="40" customWidth="1"/>
    <col min="7708" max="7708" width="16" style="40" customWidth="1"/>
    <col min="7709" max="7709" width="17.140625" style="40" customWidth="1"/>
    <col min="7710" max="7710" width="18.28515625" style="40" customWidth="1"/>
    <col min="7711" max="7711" width="4.85546875" style="40" customWidth="1"/>
    <col min="7712" max="7712" width="16" style="40" customWidth="1"/>
    <col min="7713" max="7713" width="17.140625" style="40" customWidth="1"/>
    <col min="7714" max="7714" width="18.28515625" style="40" customWidth="1"/>
    <col min="7715" max="7715" width="13.7109375" style="40" customWidth="1"/>
    <col min="7716" max="7716" width="16" style="40" customWidth="1"/>
    <col min="7717" max="7717" width="17.140625" style="40" customWidth="1"/>
    <col min="7718" max="7718" width="18.28515625" style="40" customWidth="1"/>
    <col min="7719" max="7719" width="13.7109375" style="40" customWidth="1"/>
    <col min="7720" max="7720" width="16" style="40" customWidth="1"/>
    <col min="7721" max="7721" width="17.140625" style="40" customWidth="1"/>
    <col min="7722" max="7722" width="18.28515625" style="40" customWidth="1"/>
    <col min="7723" max="7723" width="13.7109375" style="40" customWidth="1"/>
    <col min="7724" max="7724" width="16" style="40" customWidth="1"/>
    <col min="7725" max="7725" width="17.140625" style="40" customWidth="1"/>
    <col min="7726" max="7729" width="18.28515625" style="40" customWidth="1"/>
    <col min="7730" max="7730" width="15" style="40" customWidth="1"/>
    <col min="7731" max="7731" width="15.7109375" style="40" customWidth="1"/>
    <col min="7732" max="7732" width="49" style="40" customWidth="1"/>
    <col min="7733" max="7733" width="19.42578125" style="40" customWidth="1"/>
    <col min="7734" max="7734" width="14.5703125" style="40" customWidth="1"/>
    <col min="7735" max="7735" width="12.28515625" style="40" customWidth="1"/>
    <col min="7736" max="7736" width="14.5703125" style="40" customWidth="1"/>
    <col min="7737" max="7737" width="11.7109375" style="40" customWidth="1"/>
    <col min="7738" max="7738" width="14" style="40" customWidth="1"/>
    <col min="7739" max="7739" width="20.5703125" style="40" customWidth="1"/>
    <col min="7740" max="7740" width="11.7109375" style="40" customWidth="1"/>
    <col min="7741" max="7741" width="10.85546875" style="40" customWidth="1"/>
    <col min="7742" max="7935" width="9.140625" style="40"/>
    <col min="7936" max="7936" width="7.42578125" style="40" customWidth="1"/>
    <col min="7937" max="7937" width="20.28515625" style="40" customWidth="1"/>
    <col min="7938" max="7938" width="24.7109375" style="40" customWidth="1"/>
    <col min="7939" max="7939" width="35.7109375" style="40" customWidth="1"/>
    <col min="7940" max="7940" width="5" style="40" customWidth="1"/>
    <col min="7941" max="7941" width="12.85546875" style="40" customWidth="1"/>
    <col min="7942" max="7942" width="10.7109375" style="40" customWidth="1"/>
    <col min="7943" max="7943" width="7" style="40" customWidth="1"/>
    <col min="7944" max="7944" width="12.28515625" style="40" customWidth="1"/>
    <col min="7945" max="7945" width="10.7109375" style="40" customWidth="1"/>
    <col min="7946" max="7946" width="10.85546875" style="40" customWidth="1"/>
    <col min="7947" max="7947" width="8.85546875" style="40" customWidth="1"/>
    <col min="7948" max="7948" width="13.85546875" style="40" customWidth="1"/>
    <col min="7949" max="7949" width="20.42578125" style="40" customWidth="1"/>
    <col min="7950" max="7950" width="12.28515625" style="40" customWidth="1"/>
    <col min="7951" max="7951" width="19.28515625" style="40" customWidth="1"/>
    <col min="7952" max="7952" width="11.85546875" style="40" customWidth="1"/>
    <col min="7953" max="7953" width="9.140625" style="40" customWidth="1"/>
    <col min="7954" max="7954" width="13.42578125" style="40" customWidth="1"/>
    <col min="7955" max="7955" width="15.28515625" style="40" customWidth="1"/>
    <col min="7956" max="7956" width="15.42578125" style="40" customWidth="1"/>
    <col min="7957" max="7958" width="14.42578125" style="40" customWidth="1"/>
    <col min="7959" max="7959" width="5" style="40" customWidth="1"/>
    <col min="7960" max="7962" width="15.140625" style="40" customWidth="1"/>
    <col min="7963" max="7963" width="4.28515625" style="40" customWidth="1"/>
    <col min="7964" max="7964" width="16" style="40" customWidth="1"/>
    <col min="7965" max="7965" width="17.140625" style="40" customWidth="1"/>
    <col min="7966" max="7966" width="18.28515625" style="40" customWidth="1"/>
    <col min="7967" max="7967" width="4.85546875" style="40" customWidth="1"/>
    <col min="7968" max="7968" width="16" style="40" customWidth="1"/>
    <col min="7969" max="7969" width="17.140625" style="40" customWidth="1"/>
    <col min="7970" max="7970" width="18.28515625" style="40" customWidth="1"/>
    <col min="7971" max="7971" width="13.7109375" style="40" customWidth="1"/>
    <col min="7972" max="7972" width="16" style="40" customWidth="1"/>
    <col min="7973" max="7973" width="17.140625" style="40" customWidth="1"/>
    <col min="7974" max="7974" width="18.28515625" style="40" customWidth="1"/>
    <col min="7975" max="7975" width="13.7109375" style="40" customWidth="1"/>
    <col min="7976" max="7976" width="16" style="40" customWidth="1"/>
    <col min="7977" max="7977" width="17.140625" style="40" customWidth="1"/>
    <col min="7978" max="7978" width="18.28515625" style="40" customWidth="1"/>
    <col min="7979" max="7979" width="13.7109375" style="40" customWidth="1"/>
    <col min="7980" max="7980" width="16" style="40" customWidth="1"/>
    <col min="7981" max="7981" width="17.140625" style="40" customWidth="1"/>
    <col min="7982" max="7985" width="18.28515625" style="40" customWidth="1"/>
    <col min="7986" max="7986" width="15" style="40" customWidth="1"/>
    <col min="7987" max="7987" width="15.7109375" style="40" customWidth="1"/>
    <col min="7988" max="7988" width="49" style="40" customWidth="1"/>
    <col min="7989" max="7989" width="19.42578125" style="40" customWidth="1"/>
    <col min="7990" max="7990" width="14.5703125" style="40" customWidth="1"/>
    <col min="7991" max="7991" width="12.28515625" style="40" customWidth="1"/>
    <col min="7992" max="7992" width="14.5703125" style="40" customWidth="1"/>
    <col min="7993" max="7993" width="11.7109375" style="40" customWidth="1"/>
    <col min="7994" max="7994" width="14" style="40" customWidth="1"/>
    <col min="7995" max="7995" width="20.5703125" style="40" customWidth="1"/>
    <col min="7996" max="7996" width="11.7109375" style="40" customWidth="1"/>
    <col min="7997" max="7997" width="10.85546875" style="40" customWidth="1"/>
    <col min="7998" max="8191" width="9.140625" style="40"/>
    <col min="8192" max="8192" width="7.42578125" style="40" customWidth="1"/>
    <col min="8193" max="8193" width="20.28515625" style="40" customWidth="1"/>
    <col min="8194" max="8194" width="24.7109375" style="40" customWidth="1"/>
    <col min="8195" max="8195" width="35.7109375" style="40" customWidth="1"/>
    <col min="8196" max="8196" width="5" style="40" customWidth="1"/>
    <col min="8197" max="8197" width="12.85546875" style="40" customWidth="1"/>
    <col min="8198" max="8198" width="10.7109375" style="40" customWidth="1"/>
    <col min="8199" max="8199" width="7" style="40" customWidth="1"/>
    <col min="8200" max="8200" width="12.28515625" style="40" customWidth="1"/>
    <col min="8201" max="8201" width="10.7109375" style="40" customWidth="1"/>
    <col min="8202" max="8202" width="10.85546875" style="40" customWidth="1"/>
    <col min="8203" max="8203" width="8.85546875" style="40" customWidth="1"/>
    <col min="8204" max="8204" width="13.85546875" style="40" customWidth="1"/>
    <col min="8205" max="8205" width="20.42578125" style="40" customWidth="1"/>
    <col min="8206" max="8206" width="12.28515625" style="40" customWidth="1"/>
    <col min="8207" max="8207" width="19.28515625" style="40" customWidth="1"/>
    <col min="8208" max="8208" width="11.85546875" style="40" customWidth="1"/>
    <col min="8209" max="8209" width="9.140625" style="40" customWidth="1"/>
    <col min="8210" max="8210" width="13.42578125" style="40" customWidth="1"/>
    <col min="8211" max="8211" width="15.28515625" style="40" customWidth="1"/>
    <col min="8212" max="8212" width="15.42578125" style="40" customWidth="1"/>
    <col min="8213" max="8214" width="14.42578125" style="40" customWidth="1"/>
    <col min="8215" max="8215" width="5" style="40" customWidth="1"/>
    <col min="8216" max="8218" width="15.140625" style="40" customWidth="1"/>
    <col min="8219" max="8219" width="4.28515625" style="40" customWidth="1"/>
    <col min="8220" max="8220" width="16" style="40" customWidth="1"/>
    <col min="8221" max="8221" width="17.140625" style="40" customWidth="1"/>
    <col min="8222" max="8222" width="18.28515625" style="40" customWidth="1"/>
    <col min="8223" max="8223" width="4.85546875" style="40" customWidth="1"/>
    <col min="8224" max="8224" width="16" style="40" customWidth="1"/>
    <col min="8225" max="8225" width="17.140625" style="40" customWidth="1"/>
    <col min="8226" max="8226" width="18.28515625" style="40" customWidth="1"/>
    <col min="8227" max="8227" width="13.7109375" style="40" customWidth="1"/>
    <col min="8228" max="8228" width="16" style="40" customWidth="1"/>
    <col min="8229" max="8229" width="17.140625" style="40" customWidth="1"/>
    <col min="8230" max="8230" width="18.28515625" style="40" customWidth="1"/>
    <col min="8231" max="8231" width="13.7109375" style="40" customWidth="1"/>
    <col min="8232" max="8232" width="16" style="40" customWidth="1"/>
    <col min="8233" max="8233" width="17.140625" style="40" customWidth="1"/>
    <col min="8234" max="8234" width="18.28515625" style="40" customWidth="1"/>
    <col min="8235" max="8235" width="13.7109375" style="40" customWidth="1"/>
    <col min="8236" max="8236" width="16" style="40" customWidth="1"/>
    <col min="8237" max="8237" width="17.140625" style="40" customWidth="1"/>
    <col min="8238" max="8241" width="18.28515625" style="40" customWidth="1"/>
    <col min="8242" max="8242" width="15" style="40" customWidth="1"/>
    <col min="8243" max="8243" width="15.7109375" style="40" customWidth="1"/>
    <col min="8244" max="8244" width="49" style="40" customWidth="1"/>
    <col min="8245" max="8245" width="19.42578125" style="40" customWidth="1"/>
    <col min="8246" max="8246" width="14.5703125" style="40" customWidth="1"/>
    <col min="8247" max="8247" width="12.28515625" style="40" customWidth="1"/>
    <col min="8248" max="8248" width="14.5703125" style="40" customWidth="1"/>
    <col min="8249" max="8249" width="11.7109375" style="40" customWidth="1"/>
    <col min="8250" max="8250" width="14" style="40" customWidth="1"/>
    <col min="8251" max="8251" width="20.5703125" style="40" customWidth="1"/>
    <col min="8252" max="8252" width="11.7109375" style="40" customWidth="1"/>
    <col min="8253" max="8253" width="10.85546875" style="40" customWidth="1"/>
    <col min="8254" max="8447" width="9.140625" style="40"/>
    <col min="8448" max="8448" width="7.42578125" style="40" customWidth="1"/>
    <col min="8449" max="8449" width="20.28515625" style="40" customWidth="1"/>
    <col min="8450" max="8450" width="24.7109375" style="40" customWidth="1"/>
    <col min="8451" max="8451" width="35.7109375" style="40" customWidth="1"/>
    <col min="8452" max="8452" width="5" style="40" customWidth="1"/>
    <col min="8453" max="8453" width="12.85546875" style="40" customWidth="1"/>
    <col min="8454" max="8454" width="10.7109375" style="40" customWidth="1"/>
    <col min="8455" max="8455" width="7" style="40" customWidth="1"/>
    <col min="8456" max="8456" width="12.28515625" style="40" customWidth="1"/>
    <col min="8457" max="8457" width="10.7109375" style="40" customWidth="1"/>
    <col min="8458" max="8458" width="10.85546875" style="40" customWidth="1"/>
    <col min="8459" max="8459" width="8.85546875" style="40" customWidth="1"/>
    <col min="8460" max="8460" width="13.85546875" style="40" customWidth="1"/>
    <col min="8461" max="8461" width="20.42578125" style="40" customWidth="1"/>
    <col min="8462" max="8462" width="12.28515625" style="40" customWidth="1"/>
    <col min="8463" max="8463" width="19.28515625" style="40" customWidth="1"/>
    <col min="8464" max="8464" width="11.85546875" style="40" customWidth="1"/>
    <col min="8465" max="8465" width="9.140625" style="40" customWidth="1"/>
    <col min="8466" max="8466" width="13.42578125" style="40" customWidth="1"/>
    <col min="8467" max="8467" width="15.28515625" style="40" customWidth="1"/>
    <col min="8468" max="8468" width="15.42578125" style="40" customWidth="1"/>
    <col min="8469" max="8470" width="14.42578125" style="40" customWidth="1"/>
    <col min="8471" max="8471" width="5" style="40" customWidth="1"/>
    <col min="8472" max="8474" width="15.140625" style="40" customWidth="1"/>
    <col min="8475" max="8475" width="4.28515625" style="40" customWidth="1"/>
    <col min="8476" max="8476" width="16" style="40" customWidth="1"/>
    <col min="8477" max="8477" width="17.140625" style="40" customWidth="1"/>
    <col min="8478" max="8478" width="18.28515625" style="40" customWidth="1"/>
    <col min="8479" max="8479" width="4.85546875" style="40" customWidth="1"/>
    <col min="8480" max="8480" width="16" style="40" customWidth="1"/>
    <col min="8481" max="8481" width="17.140625" style="40" customWidth="1"/>
    <col min="8482" max="8482" width="18.28515625" style="40" customWidth="1"/>
    <col min="8483" max="8483" width="13.7109375" style="40" customWidth="1"/>
    <col min="8484" max="8484" width="16" style="40" customWidth="1"/>
    <col min="8485" max="8485" width="17.140625" style="40" customWidth="1"/>
    <col min="8486" max="8486" width="18.28515625" style="40" customWidth="1"/>
    <col min="8487" max="8487" width="13.7109375" style="40" customWidth="1"/>
    <col min="8488" max="8488" width="16" style="40" customWidth="1"/>
    <col min="8489" max="8489" width="17.140625" style="40" customWidth="1"/>
    <col min="8490" max="8490" width="18.28515625" style="40" customWidth="1"/>
    <col min="8491" max="8491" width="13.7109375" style="40" customWidth="1"/>
    <col min="8492" max="8492" width="16" style="40" customWidth="1"/>
    <col min="8493" max="8493" width="17.140625" style="40" customWidth="1"/>
    <col min="8494" max="8497" width="18.28515625" style="40" customWidth="1"/>
    <col min="8498" max="8498" width="15" style="40" customWidth="1"/>
    <col min="8499" max="8499" width="15.7109375" style="40" customWidth="1"/>
    <col min="8500" max="8500" width="49" style="40" customWidth="1"/>
    <col min="8501" max="8501" width="19.42578125" style="40" customWidth="1"/>
    <col min="8502" max="8502" width="14.5703125" style="40" customWidth="1"/>
    <col min="8503" max="8503" width="12.28515625" style="40" customWidth="1"/>
    <col min="8504" max="8504" width="14.5703125" style="40" customWidth="1"/>
    <col min="8505" max="8505" width="11.7109375" style="40" customWidth="1"/>
    <col min="8506" max="8506" width="14" style="40" customWidth="1"/>
    <col min="8507" max="8507" width="20.5703125" style="40" customWidth="1"/>
    <col min="8508" max="8508" width="11.7109375" style="40" customWidth="1"/>
    <col min="8509" max="8509" width="10.85546875" style="40" customWidth="1"/>
    <col min="8510" max="8703" width="9.140625" style="40"/>
    <col min="8704" max="8704" width="7.42578125" style="40" customWidth="1"/>
    <col min="8705" max="8705" width="20.28515625" style="40" customWidth="1"/>
    <col min="8706" max="8706" width="24.7109375" style="40" customWidth="1"/>
    <col min="8707" max="8707" width="35.7109375" style="40" customWidth="1"/>
    <col min="8708" max="8708" width="5" style="40" customWidth="1"/>
    <col min="8709" max="8709" width="12.85546875" style="40" customWidth="1"/>
    <col min="8710" max="8710" width="10.7109375" style="40" customWidth="1"/>
    <col min="8711" max="8711" width="7" style="40" customWidth="1"/>
    <col min="8712" max="8712" width="12.28515625" style="40" customWidth="1"/>
    <col min="8713" max="8713" width="10.7109375" style="40" customWidth="1"/>
    <col min="8714" max="8714" width="10.85546875" style="40" customWidth="1"/>
    <col min="8715" max="8715" width="8.85546875" style="40" customWidth="1"/>
    <col min="8716" max="8716" width="13.85546875" style="40" customWidth="1"/>
    <col min="8717" max="8717" width="20.42578125" style="40" customWidth="1"/>
    <col min="8718" max="8718" width="12.28515625" style="40" customWidth="1"/>
    <col min="8719" max="8719" width="19.28515625" style="40" customWidth="1"/>
    <col min="8720" max="8720" width="11.85546875" style="40" customWidth="1"/>
    <col min="8721" max="8721" width="9.140625" style="40" customWidth="1"/>
    <col min="8722" max="8722" width="13.42578125" style="40" customWidth="1"/>
    <col min="8723" max="8723" width="15.28515625" style="40" customWidth="1"/>
    <col min="8724" max="8724" width="15.42578125" style="40" customWidth="1"/>
    <col min="8725" max="8726" width="14.42578125" style="40" customWidth="1"/>
    <col min="8727" max="8727" width="5" style="40" customWidth="1"/>
    <col min="8728" max="8730" width="15.140625" style="40" customWidth="1"/>
    <col min="8731" max="8731" width="4.28515625" style="40" customWidth="1"/>
    <col min="8732" max="8732" width="16" style="40" customWidth="1"/>
    <col min="8733" max="8733" width="17.140625" style="40" customWidth="1"/>
    <col min="8734" max="8734" width="18.28515625" style="40" customWidth="1"/>
    <col min="8735" max="8735" width="4.85546875" style="40" customWidth="1"/>
    <col min="8736" max="8736" width="16" style="40" customWidth="1"/>
    <col min="8737" max="8737" width="17.140625" style="40" customWidth="1"/>
    <col min="8738" max="8738" width="18.28515625" style="40" customWidth="1"/>
    <col min="8739" max="8739" width="13.7109375" style="40" customWidth="1"/>
    <col min="8740" max="8740" width="16" style="40" customWidth="1"/>
    <col min="8741" max="8741" width="17.140625" style="40" customWidth="1"/>
    <col min="8742" max="8742" width="18.28515625" style="40" customWidth="1"/>
    <col min="8743" max="8743" width="13.7109375" style="40" customWidth="1"/>
    <col min="8744" max="8744" width="16" style="40" customWidth="1"/>
    <col min="8745" max="8745" width="17.140625" style="40" customWidth="1"/>
    <col min="8746" max="8746" width="18.28515625" style="40" customWidth="1"/>
    <col min="8747" max="8747" width="13.7109375" style="40" customWidth="1"/>
    <col min="8748" max="8748" width="16" style="40" customWidth="1"/>
    <col min="8749" max="8749" width="17.140625" style="40" customWidth="1"/>
    <col min="8750" max="8753" width="18.28515625" style="40" customWidth="1"/>
    <col min="8754" max="8754" width="15" style="40" customWidth="1"/>
    <col min="8755" max="8755" width="15.7109375" style="40" customWidth="1"/>
    <col min="8756" max="8756" width="49" style="40" customWidth="1"/>
    <col min="8757" max="8757" width="19.42578125" style="40" customWidth="1"/>
    <col min="8758" max="8758" width="14.5703125" style="40" customWidth="1"/>
    <col min="8759" max="8759" width="12.28515625" style="40" customWidth="1"/>
    <col min="8760" max="8760" width="14.5703125" style="40" customWidth="1"/>
    <col min="8761" max="8761" width="11.7109375" style="40" customWidth="1"/>
    <col min="8762" max="8762" width="14" style="40" customWidth="1"/>
    <col min="8763" max="8763" width="20.5703125" style="40" customWidth="1"/>
    <col min="8764" max="8764" width="11.7109375" style="40" customWidth="1"/>
    <col min="8765" max="8765" width="10.85546875" style="40" customWidth="1"/>
    <col min="8766" max="8959" width="9.140625" style="40"/>
    <col min="8960" max="8960" width="7.42578125" style="40" customWidth="1"/>
    <col min="8961" max="8961" width="20.28515625" style="40" customWidth="1"/>
    <col min="8962" max="8962" width="24.7109375" style="40" customWidth="1"/>
    <col min="8963" max="8963" width="35.7109375" style="40" customWidth="1"/>
    <col min="8964" max="8964" width="5" style="40" customWidth="1"/>
    <col min="8965" max="8965" width="12.85546875" style="40" customWidth="1"/>
    <col min="8966" max="8966" width="10.7109375" style="40" customWidth="1"/>
    <col min="8967" max="8967" width="7" style="40" customWidth="1"/>
    <col min="8968" max="8968" width="12.28515625" style="40" customWidth="1"/>
    <col min="8969" max="8969" width="10.7109375" style="40" customWidth="1"/>
    <col min="8970" max="8970" width="10.85546875" style="40" customWidth="1"/>
    <col min="8971" max="8971" width="8.85546875" style="40" customWidth="1"/>
    <col min="8972" max="8972" width="13.85546875" style="40" customWidth="1"/>
    <col min="8973" max="8973" width="20.42578125" style="40" customWidth="1"/>
    <col min="8974" max="8974" width="12.28515625" style="40" customWidth="1"/>
    <col min="8975" max="8975" width="19.28515625" style="40" customWidth="1"/>
    <col min="8976" max="8976" width="11.85546875" style="40" customWidth="1"/>
    <col min="8977" max="8977" width="9.140625" style="40" customWidth="1"/>
    <col min="8978" max="8978" width="13.42578125" style="40" customWidth="1"/>
    <col min="8979" max="8979" width="15.28515625" style="40" customWidth="1"/>
    <col min="8980" max="8980" width="15.42578125" style="40" customWidth="1"/>
    <col min="8981" max="8982" width="14.42578125" style="40" customWidth="1"/>
    <col min="8983" max="8983" width="5" style="40" customWidth="1"/>
    <col min="8984" max="8986" width="15.140625" style="40" customWidth="1"/>
    <col min="8987" max="8987" width="4.28515625" style="40" customWidth="1"/>
    <col min="8988" max="8988" width="16" style="40" customWidth="1"/>
    <col min="8989" max="8989" width="17.140625" style="40" customWidth="1"/>
    <col min="8990" max="8990" width="18.28515625" style="40" customWidth="1"/>
    <col min="8991" max="8991" width="4.85546875" style="40" customWidth="1"/>
    <col min="8992" max="8992" width="16" style="40" customWidth="1"/>
    <col min="8993" max="8993" width="17.140625" style="40" customWidth="1"/>
    <col min="8994" max="8994" width="18.28515625" style="40" customWidth="1"/>
    <col min="8995" max="8995" width="13.7109375" style="40" customWidth="1"/>
    <col min="8996" max="8996" width="16" style="40" customWidth="1"/>
    <col min="8997" max="8997" width="17.140625" style="40" customWidth="1"/>
    <col min="8998" max="8998" width="18.28515625" style="40" customWidth="1"/>
    <col min="8999" max="8999" width="13.7109375" style="40" customWidth="1"/>
    <col min="9000" max="9000" width="16" style="40" customWidth="1"/>
    <col min="9001" max="9001" width="17.140625" style="40" customWidth="1"/>
    <col min="9002" max="9002" width="18.28515625" style="40" customWidth="1"/>
    <col min="9003" max="9003" width="13.7109375" style="40" customWidth="1"/>
    <col min="9004" max="9004" width="16" style="40" customWidth="1"/>
    <col min="9005" max="9005" width="17.140625" style="40" customWidth="1"/>
    <col min="9006" max="9009" width="18.28515625" style="40" customWidth="1"/>
    <col min="9010" max="9010" width="15" style="40" customWidth="1"/>
    <col min="9011" max="9011" width="15.7109375" style="40" customWidth="1"/>
    <col min="9012" max="9012" width="49" style="40" customWidth="1"/>
    <col min="9013" max="9013" width="19.42578125" style="40" customWidth="1"/>
    <col min="9014" max="9014" width="14.5703125" style="40" customWidth="1"/>
    <col min="9015" max="9015" width="12.28515625" style="40" customWidth="1"/>
    <col min="9016" max="9016" width="14.5703125" style="40" customWidth="1"/>
    <col min="9017" max="9017" width="11.7109375" style="40" customWidth="1"/>
    <col min="9018" max="9018" width="14" style="40" customWidth="1"/>
    <col min="9019" max="9019" width="20.5703125" style="40" customWidth="1"/>
    <col min="9020" max="9020" width="11.7109375" style="40" customWidth="1"/>
    <col min="9021" max="9021" width="10.85546875" style="40" customWidth="1"/>
    <col min="9022" max="9215" width="9.140625" style="40"/>
    <col min="9216" max="9216" width="7.42578125" style="40" customWidth="1"/>
    <col min="9217" max="9217" width="20.28515625" style="40" customWidth="1"/>
    <col min="9218" max="9218" width="24.7109375" style="40" customWidth="1"/>
    <col min="9219" max="9219" width="35.7109375" style="40" customWidth="1"/>
    <col min="9220" max="9220" width="5" style="40" customWidth="1"/>
    <col min="9221" max="9221" width="12.85546875" style="40" customWidth="1"/>
    <col min="9222" max="9222" width="10.7109375" style="40" customWidth="1"/>
    <col min="9223" max="9223" width="7" style="40" customWidth="1"/>
    <col min="9224" max="9224" width="12.28515625" style="40" customWidth="1"/>
    <col min="9225" max="9225" width="10.7109375" style="40" customWidth="1"/>
    <col min="9226" max="9226" width="10.85546875" style="40" customWidth="1"/>
    <col min="9227" max="9227" width="8.85546875" style="40" customWidth="1"/>
    <col min="9228" max="9228" width="13.85546875" style="40" customWidth="1"/>
    <col min="9229" max="9229" width="20.42578125" style="40" customWidth="1"/>
    <col min="9230" max="9230" width="12.28515625" style="40" customWidth="1"/>
    <col min="9231" max="9231" width="19.28515625" style="40" customWidth="1"/>
    <col min="9232" max="9232" width="11.85546875" style="40" customWidth="1"/>
    <col min="9233" max="9233" width="9.140625" style="40" customWidth="1"/>
    <col min="9234" max="9234" width="13.42578125" style="40" customWidth="1"/>
    <col min="9235" max="9235" width="15.28515625" style="40" customWidth="1"/>
    <col min="9236" max="9236" width="15.42578125" style="40" customWidth="1"/>
    <col min="9237" max="9238" width="14.42578125" style="40" customWidth="1"/>
    <col min="9239" max="9239" width="5" style="40" customWidth="1"/>
    <col min="9240" max="9242" width="15.140625" style="40" customWidth="1"/>
    <col min="9243" max="9243" width="4.28515625" style="40" customWidth="1"/>
    <col min="9244" max="9244" width="16" style="40" customWidth="1"/>
    <col min="9245" max="9245" width="17.140625" style="40" customWidth="1"/>
    <col min="9246" max="9246" width="18.28515625" style="40" customWidth="1"/>
    <col min="9247" max="9247" width="4.85546875" style="40" customWidth="1"/>
    <col min="9248" max="9248" width="16" style="40" customWidth="1"/>
    <col min="9249" max="9249" width="17.140625" style="40" customWidth="1"/>
    <col min="9250" max="9250" width="18.28515625" style="40" customWidth="1"/>
    <col min="9251" max="9251" width="13.7109375" style="40" customWidth="1"/>
    <col min="9252" max="9252" width="16" style="40" customWidth="1"/>
    <col min="9253" max="9253" width="17.140625" style="40" customWidth="1"/>
    <col min="9254" max="9254" width="18.28515625" style="40" customWidth="1"/>
    <col min="9255" max="9255" width="13.7109375" style="40" customWidth="1"/>
    <col min="9256" max="9256" width="16" style="40" customWidth="1"/>
    <col min="9257" max="9257" width="17.140625" style="40" customWidth="1"/>
    <col min="9258" max="9258" width="18.28515625" style="40" customWidth="1"/>
    <col min="9259" max="9259" width="13.7109375" style="40" customWidth="1"/>
    <col min="9260" max="9260" width="16" style="40" customWidth="1"/>
    <col min="9261" max="9261" width="17.140625" style="40" customWidth="1"/>
    <col min="9262" max="9265" width="18.28515625" style="40" customWidth="1"/>
    <col min="9266" max="9266" width="15" style="40" customWidth="1"/>
    <col min="9267" max="9267" width="15.7109375" style="40" customWidth="1"/>
    <col min="9268" max="9268" width="49" style="40" customWidth="1"/>
    <col min="9269" max="9269" width="19.42578125" style="40" customWidth="1"/>
    <col min="9270" max="9270" width="14.5703125" style="40" customWidth="1"/>
    <col min="9271" max="9271" width="12.28515625" style="40" customWidth="1"/>
    <col min="9272" max="9272" width="14.5703125" style="40" customWidth="1"/>
    <col min="9273" max="9273" width="11.7109375" style="40" customWidth="1"/>
    <col min="9274" max="9274" width="14" style="40" customWidth="1"/>
    <col min="9275" max="9275" width="20.5703125" style="40" customWidth="1"/>
    <col min="9276" max="9276" width="11.7109375" style="40" customWidth="1"/>
    <col min="9277" max="9277" width="10.85546875" style="40" customWidth="1"/>
    <col min="9278" max="9471" width="9.140625" style="40"/>
    <col min="9472" max="9472" width="7.42578125" style="40" customWidth="1"/>
    <col min="9473" max="9473" width="20.28515625" style="40" customWidth="1"/>
    <col min="9474" max="9474" width="24.7109375" style="40" customWidth="1"/>
    <col min="9475" max="9475" width="35.7109375" style="40" customWidth="1"/>
    <col min="9476" max="9476" width="5" style="40" customWidth="1"/>
    <col min="9477" max="9477" width="12.85546875" style="40" customWidth="1"/>
    <col min="9478" max="9478" width="10.7109375" style="40" customWidth="1"/>
    <col min="9479" max="9479" width="7" style="40" customWidth="1"/>
    <col min="9480" max="9480" width="12.28515625" style="40" customWidth="1"/>
    <col min="9481" max="9481" width="10.7109375" style="40" customWidth="1"/>
    <col min="9482" max="9482" width="10.85546875" style="40" customWidth="1"/>
    <col min="9483" max="9483" width="8.85546875" style="40" customWidth="1"/>
    <col min="9484" max="9484" width="13.85546875" style="40" customWidth="1"/>
    <col min="9485" max="9485" width="20.42578125" style="40" customWidth="1"/>
    <col min="9486" max="9486" width="12.28515625" style="40" customWidth="1"/>
    <col min="9487" max="9487" width="19.28515625" style="40" customWidth="1"/>
    <col min="9488" max="9488" width="11.85546875" style="40" customWidth="1"/>
    <col min="9489" max="9489" width="9.140625" style="40" customWidth="1"/>
    <col min="9490" max="9490" width="13.42578125" style="40" customWidth="1"/>
    <col min="9491" max="9491" width="15.28515625" style="40" customWidth="1"/>
    <col min="9492" max="9492" width="15.42578125" style="40" customWidth="1"/>
    <col min="9493" max="9494" width="14.42578125" style="40" customWidth="1"/>
    <col min="9495" max="9495" width="5" style="40" customWidth="1"/>
    <col min="9496" max="9498" width="15.140625" style="40" customWidth="1"/>
    <col min="9499" max="9499" width="4.28515625" style="40" customWidth="1"/>
    <col min="9500" max="9500" width="16" style="40" customWidth="1"/>
    <col min="9501" max="9501" width="17.140625" style="40" customWidth="1"/>
    <col min="9502" max="9502" width="18.28515625" style="40" customWidth="1"/>
    <col min="9503" max="9503" width="4.85546875" style="40" customWidth="1"/>
    <col min="9504" max="9504" width="16" style="40" customWidth="1"/>
    <col min="9505" max="9505" width="17.140625" style="40" customWidth="1"/>
    <col min="9506" max="9506" width="18.28515625" style="40" customWidth="1"/>
    <col min="9507" max="9507" width="13.7109375" style="40" customWidth="1"/>
    <col min="9508" max="9508" width="16" style="40" customWidth="1"/>
    <col min="9509" max="9509" width="17.140625" style="40" customWidth="1"/>
    <col min="9510" max="9510" width="18.28515625" style="40" customWidth="1"/>
    <col min="9511" max="9511" width="13.7109375" style="40" customWidth="1"/>
    <col min="9512" max="9512" width="16" style="40" customWidth="1"/>
    <col min="9513" max="9513" width="17.140625" style="40" customWidth="1"/>
    <col min="9514" max="9514" width="18.28515625" style="40" customWidth="1"/>
    <col min="9515" max="9515" width="13.7109375" style="40" customWidth="1"/>
    <col min="9516" max="9516" width="16" style="40" customWidth="1"/>
    <col min="9517" max="9517" width="17.140625" style="40" customWidth="1"/>
    <col min="9518" max="9521" width="18.28515625" style="40" customWidth="1"/>
    <col min="9522" max="9522" width="15" style="40" customWidth="1"/>
    <col min="9523" max="9523" width="15.7109375" style="40" customWidth="1"/>
    <col min="9524" max="9524" width="49" style="40" customWidth="1"/>
    <col min="9525" max="9525" width="19.42578125" style="40" customWidth="1"/>
    <col min="9526" max="9526" width="14.5703125" style="40" customWidth="1"/>
    <col min="9527" max="9527" width="12.28515625" style="40" customWidth="1"/>
    <col min="9528" max="9528" width="14.5703125" style="40" customWidth="1"/>
    <col min="9529" max="9529" width="11.7109375" style="40" customWidth="1"/>
    <col min="9530" max="9530" width="14" style="40" customWidth="1"/>
    <col min="9531" max="9531" width="20.5703125" style="40" customWidth="1"/>
    <col min="9532" max="9532" width="11.7109375" style="40" customWidth="1"/>
    <col min="9533" max="9533" width="10.85546875" style="40" customWidth="1"/>
    <col min="9534" max="9727" width="9.140625" style="40"/>
    <col min="9728" max="9728" width="7.42578125" style="40" customWidth="1"/>
    <col min="9729" max="9729" width="20.28515625" style="40" customWidth="1"/>
    <col min="9730" max="9730" width="24.7109375" style="40" customWidth="1"/>
    <col min="9731" max="9731" width="35.7109375" style="40" customWidth="1"/>
    <col min="9732" max="9732" width="5" style="40" customWidth="1"/>
    <col min="9733" max="9733" width="12.85546875" style="40" customWidth="1"/>
    <col min="9734" max="9734" width="10.7109375" style="40" customWidth="1"/>
    <col min="9735" max="9735" width="7" style="40" customWidth="1"/>
    <col min="9736" max="9736" width="12.28515625" style="40" customWidth="1"/>
    <col min="9737" max="9737" width="10.7109375" style="40" customWidth="1"/>
    <col min="9738" max="9738" width="10.85546875" style="40" customWidth="1"/>
    <col min="9739" max="9739" width="8.85546875" style="40" customWidth="1"/>
    <col min="9740" max="9740" width="13.85546875" style="40" customWidth="1"/>
    <col min="9741" max="9741" width="20.42578125" style="40" customWidth="1"/>
    <col min="9742" max="9742" width="12.28515625" style="40" customWidth="1"/>
    <col min="9743" max="9743" width="19.28515625" style="40" customWidth="1"/>
    <col min="9744" max="9744" width="11.85546875" style="40" customWidth="1"/>
    <col min="9745" max="9745" width="9.140625" style="40" customWidth="1"/>
    <col min="9746" max="9746" width="13.42578125" style="40" customWidth="1"/>
    <col min="9747" max="9747" width="15.28515625" style="40" customWidth="1"/>
    <col min="9748" max="9748" width="15.42578125" style="40" customWidth="1"/>
    <col min="9749" max="9750" width="14.42578125" style="40" customWidth="1"/>
    <col min="9751" max="9751" width="5" style="40" customWidth="1"/>
    <col min="9752" max="9754" width="15.140625" style="40" customWidth="1"/>
    <col min="9755" max="9755" width="4.28515625" style="40" customWidth="1"/>
    <col min="9756" max="9756" width="16" style="40" customWidth="1"/>
    <col min="9757" max="9757" width="17.140625" style="40" customWidth="1"/>
    <col min="9758" max="9758" width="18.28515625" style="40" customWidth="1"/>
    <col min="9759" max="9759" width="4.85546875" style="40" customWidth="1"/>
    <col min="9760" max="9760" width="16" style="40" customWidth="1"/>
    <col min="9761" max="9761" width="17.140625" style="40" customWidth="1"/>
    <col min="9762" max="9762" width="18.28515625" style="40" customWidth="1"/>
    <col min="9763" max="9763" width="13.7109375" style="40" customWidth="1"/>
    <col min="9764" max="9764" width="16" style="40" customWidth="1"/>
    <col min="9765" max="9765" width="17.140625" style="40" customWidth="1"/>
    <col min="9766" max="9766" width="18.28515625" style="40" customWidth="1"/>
    <col min="9767" max="9767" width="13.7109375" style="40" customWidth="1"/>
    <col min="9768" max="9768" width="16" style="40" customWidth="1"/>
    <col min="9769" max="9769" width="17.140625" style="40" customWidth="1"/>
    <col min="9770" max="9770" width="18.28515625" style="40" customWidth="1"/>
    <col min="9771" max="9771" width="13.7109375" style="40" customWidth="1"/>
    <col min="9772" max="9772" width="16" style="40" customWidth="1"/>
    <col min="9773" max="9773" width="17.140625" style="40" customWidth="1"/>
    <col min="9774" max="9777" width="18.28515625" style="40" customWidth="1"/>
    <col min="9778" max="9778" width="15" style="40" customWidth="1"/>
    <col min="9779" max="9779" width="15.7109375" style="40" customWidth="1"/>
    <col min="9780" max="9780" width="49" style="40" customWidth="1"/>
    <col min="9781" max="9781" width="19.42578125" style="40" customWidth="1"/>
    <col min="9782" max="9782" width="14.5703125" style="40" customWidth="1"/>
    <col min="9783" max="9783" width="12.28515625" style="40" customWidth="1"/>
    <col min="9784" max="9784" width="14.5703125" style="40" customWidth="1"/>
    <col min="9785" max="9785" width="11.7109375" style="40" customWidth="1"/>
    <col min="9786" max="9786" width="14" style="40" customWidth="1"/>
    <col min="9787" max="9787" width="20.5703125" style="40" customWidth="1"/>
    <col min="9788" max="9788" width="11.7109375" style="40" customWidth="1"/>
    <col min="9789" max="9789" width="10.85546875" style="40" customWidth="1"/>
    <col min="9790" max="9983" width="9.140625" style="40"/>
    <col min="9984" max="9984" width="7.42578125" style="40" customWidth="1"/>
    <col min="9985" max="9985" width="20.28515625" style="40" customWidth="1"/>
    <col min="9986" max="9986" width="24.7109375" style="40" customWidth="1"/>
    <col min="9987" max="9987" width="35.7109375" style="40" customWidth="1"/>
    <col min="9988" max="9988" width="5" style="40" customWidth="1"/>
    <col min="9989" max="9989" width="12.85546875" style="40" customWidth="1"/>
    <col min="9990" max="9990" width="10.7109375" style="40" customWidth="1"/>
    <col min="9991" max="9991" width="7" style="40" customWidth="1"/>
    <col min="9992" max="9992" width="12.28515625" style="40" customWidth="1"/>
    <col min="9993" max="9993" width="10.7109375" style="40" customWidth="1"/>
    <col min="9994" max="9994" width="10.85546875" style="40" customWidth="1"/>
    <col min="9995" max="9995" width="8.85546875" style="40" customWidth="1"/>
    <col min="9996" max="9996" width="13.85546875" style="40" customWidth="1"/>
    <col min="9997" max="9997" width="20.42578125" style="40" customWidth="1"/>
    <col min="9998" max="9998" width="12.28515625" style="40" customWidth="1"/>
    <col min="9999" max="9999" width="19.28515625" style="40" customWidth="1"/>
    <col min="10000" max="10000" width="11.85546875" style="40" customWidth="1"/>
    <col min="10001" max="10001" width="9.140625" style="40" customWidth="1"/>
    <col min="10002" max="10002" width="13.42578125" style="40" customWidth="1"/>
    <col min="10003" max="10003" width="15.28515625" style="40" customWidth="1"/>
    <col min="10004" max="10004" width="15.42578125" style="40" customWidth="1"/>
    <col min="10005" max="10006" width="14.42578125" style="40" customWidth="1"/>
    <col min="10007" max="10007" width="5" style="40" customWidth="1"/>
    <col min="10008" max="10010" width="15.140625" style="40" customWidth="1"/>
    <col min="10011" max="10011" width="4.28515625" style="40" customWidth="1"/>
    <col min="10012" max="10012" width="16" style="40" customWidth="1"/>
    <col min="10013" max="10013" width="17.140625" style="40" customWidth="1"/>
    <col min="10014" max="10014" width="18.28515625" style="40" customWidth="1"/>
    <col min="10015" max="10015" width="4.85546875" style="40" customWidth="1"/>
    <col min="10016" max="10016" width="16" style="40" customWidth="1"/>
    <col min="10017" max="10017" width="17.140625" style="40" customWidth="1"/>
    <col min="10018" max="10018" width="18.28515625" style="40" customWidth="1"/>
    <col min="10019" max="10019" width="13.7109375" style="40" customWidth="1"/>
    <col min="10020" max="10020" width="16" style="40" customWidth="1"/>
    <col min="10021" max="10021" width="17.140625" style="40" customWidth="1"/>
    <col min="10022" max="10022" width="18.28515625" style="40" customWidth="1"/>
    <col min="10023" max="10023" width="13.7109375" style="40" customWidth="1"/>
    <col min="10024" max="10024" width="16" style="40" customWidth="1"/>
    <col min="10025" max="10025" width="17.140625" style="40" customWidth="1"/>
    <col min="10026" max="10026" width="18.28515625" style="40" customWidth="1"/>
    <col min="10027" max="10027" width="13.7109375" style="40" customWidth="1"/>
    <col min="10028" max="10028" width="16" style="40" customWidth="1"/>
    <col min="10029" max="10029" width="17.140625" style="40" customWidth="1"/>
    <col min="10030" max="10033" width="18.28515625" style="40" customWidth="1"/>
    <col min="10034" max="10034" width="15" style="40" customWidth="1"/>
    <col min="10035" max="10035" width="15.7109375" style="40" customWidth="1"/>
    <col min="10036" max="10036" width="49" style="40" customWidth="1"/>
    <col min="10037" max="10037" width="19.42578125" style="40" customWidth="1"/>
    <col min="10038" max="10038" width="14.5703125" style="40" customWidth="1"/>
    <col min="10039" max="10039" width="12.28515625" style="40" customWidth="1"/>
    <col min="10040" max="10040" width="14.5703125" style="40" customWidth="1"/>
    <col min="10041" max="10041" width="11.7109375" style="40" customWidth="1"/>
    <col min="10042" max="10042" width="14" style="40" customWidth="1"/>
    <col min="10043" max="10043" width="20.5703125" style="40" customWidth="1"/>
    <col min="10044" max="10044" width="11.7109375" style="40" customWidth="1"/>
    <col min="10045" max="10045" width="10.85546875" style="40" customWidth="1"/>
    <col min="10046" max="10239" width="9.140625" style="40"/>
    <col min="10240" max="10240" width="7.42578125" style="40" customWidth="1"/>
    <col min="10241" max="10241" width="20.28515625" style="40" customWidth="1"/>
    <col min="10242" max="10242" width="24.7109375" style="40" customWidth="1"/>
    <col min="10243" max="10243" width="35.7109375" style="40" customWidth="1"/>
    <col min="10244" max="10244" width="5" style="40" customWidth="1"/>
    <col min="10245" max="10245" width="12.85546875" style="40" customWidth="1"/>
    <col min="10246" max="10246" width="10.7109375" style="40" customWidth="1"/>
    <col min="10247" max="10247" width="7" style="40" customWidth="1"/>
    <col min="10248" max="10248" width="12.28515625" style="40" customWidth="1"/>
    <col min="10249" max="10249" width="10.7109375" style="40" customWidth="1"/>
    <col min="10250" max="10250" width="10.85546875" style="40" customWidth="1"/>
    <col min="10251" max="10251" width="8.85546875" style="40" customWidth="1"/>
    <col min="10252" max="10252" width="13.85546875" style="40" customWidth="1"/>
    <col min="10253" max="10253" width="20.42578125" style="40" customWidth="1"/>
    <col min="10254" max="10254" width="12.28515625" style="40" customWidth="1"/>
    <col min="10255" max="10255" width="19.28515625" style="40" customWidth="1"/>
    <col min="10256" max="10256" width="11.85546875" style="40" customWidth="1"/>
    <col min="10257" max="10257" width="9.140625" style="40" customWidth="1"/>
    <col min="10258" max="10258" width="13.42578125" style="40" customWidth="1"/>
    <col min="10259" max="10259" width="15.28515625" style="40" customWidth="1"/>
    <col min="10260" max="10260" width="15.42578125" style="40" customWidth="1"/>
    <col min="10261" max="10262" width="14.42578125" style="40" customWidth="1"/>
    <col min="10263" max="10263" width="5" style="40" customWidth="1"/>
    <col min="10264" max="10266" width="15.140625" style="40" customWidth="1"/>
    <col min="10267" max="10267" width="4.28515625" style="40" customWidth="1"/>
    <col min="10268" max="10268" width="16" style="40" customWidth="1"/>
    <col min="10269" max="10269" width="17.140625" style="40" customWidth="1"/>
    <col min="10270" max="10270" width="18.28515625" style="40" customWidth="1"/>
    <col min="10271" max="10271" width="4.85546875" style="40" customWidth="1"/>
    <col min="10272" max="10272" width="16" style="40" customWidth="1"/>
    <col min="10273" max="10273" width="17.140625" style="40" customWidth="1"/>
    <col min="10274" max="10274" width="18.28515625" style="40" customWidth="1"/>
    <col min="10275" max="10275" width="13.7109375" style="40" customWidth="1"/>
    <col min="10276" max="10276" width="16" style="40" customWidth="1"/>
    <col min="10277" max="10277" width="17.140625" style="40" customWidth="1"/>
    <col min="10278" max="10278" width="18.28515625" style="40" customWidth="1"/>
    <col min="10279" max="10279" width="13.7109375" style="40" customWidth="1"/>
    <col min="10280" max="10280" width="16" style="40" customWidth="1"/>
    <col min="10281" max="10281" width="17.140625" style="40" customWidth="1"/>
    <col min="10282" max="10282" width="18.28515625" style="40" customWidth="1"/>
    <col min="10283" max="10283" width="13.7109375" style="40" customWidth="1"/>
    <col min="10284" max="10284" width="16" style="40" customWidth="1"/>
    <col min="10285" max="10285" width="17.140625" style="40" customWidth="1"/>
    <col min="10286" max="10289" width="18.28515625" style="40" customWidth="1"/>
    <col min="10290" max="10290" width="15" style="40" customWidth="1"/>
    <col min="10291" max="10291" width="15.7109375" style="40" customWidth="1"/>
    <col min="10292" max="10292" width="49" style="40" customWidth="1"/>
    <col min="10293" max="10293" width="19.42578125" style="40" customWidth="1"/>
    <col min="10294" max="10294" width="14.5703125" style="40" customWidth="1"/>
    <col min="10295" max="10295" width="12.28515625" style="40" customWidth="1"/>
    <col min="10296" max="10296" width="14.5703125" style="40" customWidth="1"/>
    <col min="10297" max="10297" width="11.7109375" style="40" customWidth="1"/>
    <col min="10298" max="10298" width="14" style="40" customWidth="1"/>
    <col min="10299" max="10299" width="20.5703125" style="40" customWidth="1"/>
    <col min="10300" max="10300" width="11.7109375" style="40" customWidth="1"/>
    <col min="10301" max="10301" width="10.85546875" style="40" customWidth="1"/>
    <col min="10302" max="10495" width="9.140625" style="40"/>
    <col min="10496" max="10496" width="7.42578125" style="40" customWidth="1"/>
    <col min="10497" max="10497" width="20.28515625" style="40" customWidth="1"/>
    <col min="10498" max="10498" width="24.7109375" style="40" customWidth="1"/>
    <col min="10499" max="10499" width="35.7109375" style="40" customWidth="1"/>
    <col min="10500" max="10500" width="5" style="40" customWidth="1"/>
    <col min="10501" max="10501" width="12.85546875" style="40" customWidth="1"/>
    <col min="10502" max="10502" width="10.7109375" style="40" customWidth="1"/>
    <col min="10503" max="10503" width="7" style="40" customWidth="1"/>
    <col min="10504" max="10504" width="12.28515625" style="40" customWidth="1"/>
    <col min="10505" max="10505" width="10.7109375" style="40" customWidth="1"/>
    <col min="10506" max="10506" width="10.85546875" style="40" customWidth="1"/>
    <col min="10507" max="10507" width="8.85546875" style="40" customWidth="1"/>
    <col min="10508" max="10508" width="13.85546875" style="40" customWidth="1"/>
    <col min="10509" max="10509" width="20.42578125" style="40" customWidth="1"/>
    <col min="10510" max="10510" width="12.28515625" style="40" customWidth="1"/>
    <col min="10511" max="10511" width="19.28515625" style="40" customWidth="1"/>
    <col min="10512" max="10512" width="11.85546875" style="40" customWidth="1"/>
    <col min="10513" max="10513" width="9.140625" style="40" customWidth="1"/>
    <col min="10514" max="10514" width="13.42578125" style="40" customWidth="1"/>
    <col min="10515" max="10515" width="15.28515625" style="40" customWidth="1"/>
    <col min="10516" max="10516" width="15.42578125" style="40" customWidth="1"/>
    <col min="10517" max="10518" width="14.42578125" style="40" customWidth="1"/>
    <col min="10519" max="10519" width="5" style="40" customWidth="1"/>
    <col min="10520" max="10522" width="15.140625" style="40" customWidth="1"/>
    <col min="10523" max="10523" width="4.28515625" style="40" customWidth="1"/>
    <col min="10524" max="10524" width="16" style="40" customWidth="1"/>
    <col min="10525" max="10525" width="17.140625" style="40" customWidth="1"/>
    <col min="10526" max="10526" width="18.28515625" style="40" customWidth="1"/>
    <col min="10527" max="10527" width="4.85546875" style="40" customWidth="1"/>
    <col min="10528" max="10528" width="16" style="40" customWidth="1"/>
    <col min="10529" max="10529" width="17.140625" style="40" customWidth="1"/>
    <col min="10530" max="10530" width="18.28515625" style="40" customWidth="1"/>
    <col min="10531" max="10531" width="13.7109375" style="40" customWidth="1"/>
    <col min="10532" max="10532" width="16" style="40" customWidth="1"/>
    <col min="10533" max="10533" width="17.140625" style="40" customWidth="1"/>
    <col min="10534" max="10534" width="18.28515625" style="40" customWidth="1"/>
    <col min="10535" max="10535" width="13.7109375" style="40" customWidth="1"/>
    <col min="10536" max="10536" width="16" style="40" customWidth="1"/>
    <col min="10537" max="10537" width="17.140625" style="40" customWidth="1"/>
    <col min="10538" max="10538" width="18.28515625" style="40" customWidth="1"/>
    <col min="10539" max="10539" width="13.7109375" style="40" customWidth="1"/>
    <col min="10540" max="10540" width="16" style="40" customWidth="1"/>
    <col min="10541" max="10541" width="17.140625" style="40" customWidth="1"/>
    <col min="10542" max="10545" width="18.28515625" style="40" customWidth="1"/>
    <col min="10546" max="10546" width="15" style="40" customWidth="1"/>
    <col min="10547" max="10547" width="15.7109375" style="40" customWidth="1"/>
    <col min="10548" max="10548" width="49" style="40" customWidth="1"/>
    <col min="10549" max="10549" width="19.42578125" style="40" customWidth="1"/>
    <col min="10550" max="10550" width="14.5703125" style="40" customWidth="1"/>
    <col min="10551" max="10551" width="12.28515625" style="40" customWidth="1"/>
    <col min="10552" max="10552" width="14.5703125" style="40" customWidth="1"/>
    <col min="10553" max="10553" width="11.7109375" style="40" customWidth="1"/>
    <col min="10554" max="10554" width="14" style="40" customWidth="1"/>
    <col min="10555" max="10555" width="20.5703125" style="40" customWidth="1"/>
    <col min="10556" max="10556" width="11.7109375" style="40" customWidth="1"/>
    <col min="10557" max="10557" width="10.85546875" style="40" customWidth="1"/>
    <col min="10558" max="10751" width="9.140625" style="40"/>
    <col min="10752" max="10752" width="7.42578125" style="40" customWidth="1"/>
    <col min="10753" max="10753" width="20.28515625" style="40" customWidth="1"/>
    <col min="10754" max="10754" width="24.7109375" style="40" customWidth="1"/>
    <col min="10755" max="10755" width="35.7109375" style="40" customWidth="1"/>
    <col min="10756" max="10756" width="5" style="40" customWidth="1"/>
    <col min="10757" max="10757" width="12.85546875" style="40" customWidth="1"/>
    <col min="10758" max="10758" width="10.7109375" style="40" customWidth="1"/>
    <col min="10759" max="10759" width="7" style="40" customWidth="1"/>
    <col min="10760" max="10760" width="12.28515625" style="40" customWidth="1"/>
    <col min="10761" max="10761" width="10.7109375" style="40" customWidth="1"/>
    <col min="10762" max="10762" width="10.85546875" style="40" customWidth="1"/>
    <col min="10763" max="10763" width="8.85546875" style="40" customWidth="1"/>
    <col min="10764" max="10764" width="13.85546875" style="40" customWidth="1"/>
    <col min="10765" max="10765" width="20.42578125" style="40" customWidth="1"/>
    <col min="10766" max="10766" width="12.28515625" style="40" customWidth="1"/>
    <col min="10767" max="10767" width="19.28515625" style="40" customWidth="1"/>
    <col min="10768" max="10768" width="11.85546875" style="40" customWidth="1"/>
    <col min="10769" max="10769" width="9.140625" style="40" customWidth="1"/>
    <col min="10770" max="10770" width="13.42578125" style="40" customWidth="1"/>
    <col min="10771" max="10771" width="15.28515625" style="40" customWidth="1"/>
    <col min="10772" max="10772" width="15.42578125" style="40" customWidth="1"/>
    <col min="10773" max="10774" width="14.42578125" style="40" customWidth="1"/>
    <col min="10775" max="10775" width="5" style="40" customWidth="1"/>
    <col min="10776" max="10778" width="15.140625" style="40" customWidth="1"/>
    <col min="10779" max="10779" width="4.28515625" style="40" customWidth="1"/>
    <col min="10780" max="10780" width="16" style="40" customWidth="1"/>
    <col min="10781" max="10781" width="17.140625" style="40" customWidth="1"/>
    <col min="10782" max="10782" width="18.28515625" style="40" customWidth="1"/>
    <col min="10783" max="10783" width="4.85546875" style="40" customWidth="1"/>
    <col min="10784" max="10784" width="16" style="40" customWidth="1"/>
    <col min="10785" max="10785" width="17.140625" style="40" customWidth="1"/>
    <col min="10786" max="10786" width="18.28515625" style="40" customWidth="1"/>
    <col min="10787" max="10787" width="13.7109375" style="40" customWidth="1"/>
    <col min="10788" max="10788" width="16" style="40" customWidth="1"/>
    <col min="10789" max="10789" width="17.140625" style="40" customWidth="1"/>
    <col min="10790" max="10790" width="18.28515625" style="40" customWidth="1"/>
    <col min="10791" max="10791" width="13.7109375" style="40" customWidth="1"/>
    <col min="10792" max="10792" width="16" style="40" customWidth="1"/>
    <col min="10793" max="10793" width="17.140625" style="40" customWidth="1"/>
    <col min="10794" max="10794" width="18.28515625" style="40" customWidth="1"/>
    <col min="10795" max="10795" width="13.7109375" style="40" customWidth="1"/>
    <col min="10796" max="10796" width="16" style="40" customWidth="1"/>
    <col min="10797" max="10797" width="17.140625" style="40" customWidth="1"/>
    <col min="10798" max="10801" width="18.28515625" style="40" customWidth="1"/>
    <col min="10802" max="10802" width="15" style="40" customWidth="1"/>
    <col min="10803" max="10803" width="15.7109375" style="40" customWidth="1"/>
    <col min="10804" max="10804" width="49" style="40" customWidth="1"/>
    <col min="10805" max="10805" width="19.42578125" style="40" customWidth="1"/>
    <col min="10806" max="10806" width="14.5703125" style="40" customWidth="1"/>
    <col min="10807" max="10807" width="12.28515625" style="40" customWidth="1"/>
    <col min="10808" max="10808" width="14.5703125" style="40" customWidth="1"/>
    <col min="10809" max="10809" width="11.7109375" style="40" customWidth="1"/>
    <col min="10810" max="10810" width="14" style="40" customWidth="1"/>
    <col min="10811" max="10811" width="20.5703125" style="40" customWidth="1"/>
    <col min="10812" max="10812" width="11.7109375" style="40" customWidth="1"/>
    <col min="10813" max="10813" width="10.85546875" style="40" customWidth="1"/>
    <col min="10814" max="11007" width="9.140625" style="40"/>
    <col min="11008" max="11008" width="7.42578125" style="40" customWidth="1"/>
    <col min="11009" max="11009" width="20.28515625" style="40" customWidth="1"/>
    <col min="11010" max="11010" width="24.7109375" style="40" customWidth="1"/>
    <col min="11011" max="11011" width="35.7109375" style="40" customWidth="1"/>
    <col min="11012" max="11012" width="5" style="40" customWidth="1"/>
    <col min="11013" max="11013" width="12.85546875" style="40" customWidth="1"/>
    <col min="11014" max="11014" width="10.7109375" style="40" customWidth="1"/>
    <col min="11015" max="11015" width="7" style="40" customWidth="1"/>
    <col min="11016" max="11016" width="12.28515625" style="40" customWidth="1"/>
    <col min="11017" max="11017" width="10.7109375" style="40" customWidth="1"/>
    <col min="11018" max="11018" width="10.85546875" style="40" customWidth="1"/>
    <col min="11019" max="11019" width="8.85546875" style="40" customWidth="1"/>
    <col min="11020" max="11020" width="13.85546875" style="40" customWidth="1"/>
    <col min="11021" max="11021" width="20.42578125" style="40" customWidth="1"/>
    <col min="11022" max="11022" width="12.28515625" style="40" customWidth="1"/>
    <col min="11023" max="11023" width="19.28515625" style="40" customWidth="1"/>
    <col min="11024" max="11024" width="11.85546875" style="40" customWidth="1"/>
    <col min="11025" max="11025" width="9.140625" style="40" customWidth="1"/>
    <col min="11026" max="11026" width="13.42578125" style="40" customWidth="1"/>
    <col min="11027" max="11027" width="15.28515625" style="40" customWidth="1"/>
    <col min="11028" max="11028" width="15.42578125" style="40" customWidth="1"/>
    <col min="11029" max="11030" width="14.42578125" style="40" customWidth="1"/>
    <col min="11031" max="11031" width="5" style="40" customWidth="1"/>
    <col min="11032" max="11034" width="15.140625" style="40" customWidth="1"/>
    <col min="11035" max="11035" width="4.28515625" style="40" customWidth="1"/>
    <col min="11036" max="11036" width="16" style="40" customWidth="1"/>
    <col min="11037" max="11037" width="17.140625" style="40" customWidth="1"/>
    <col min="11038" max="11038" width="18.28515625" style="40" customWidth="1"/>
    <col min="11039" max="11039" width="4.85546875" style="40" customWidth="1"/>
    <col min="11040" max="11040" width="16" style="40" customWidth="1"/>
    <col min="11041" max="11041" width="17.140625" style="40" customWidth="1"/>
    <col min="11042" max="11042" width="18.28515625" style="40" customWidth="1"/>
    <col min="11043" max="11043" width="13.7109375" style="40" customWidth="1"/>
    <col min="11044" max="11044" width="16" style="40" customWidth="1"/>
    <col min="11045" max="11045" width="17.140625" style="40" customWidth="1"/>
    <col min="11046" max="11046" width="18.28515625" style="40" customWidth="1"/>
    <col min="11047" max="11047" width="13.7109375" style="40" customWidth="1"/>
    <col min="11048" max="11048" width="16" style="40" customWidth="1"/>
    <col min="11049" max="11049" width="17.140625" style="40" customWidth="1"/>
    <col min="11050" max="11050" width="18.28515625" style="40" customWidth="1"/>
    <col min="11051" max="11051" width="13.7109375" style="40" customWidth="1"/>
    <col min="11052" max="11052" width="16" style="40" customWidth="1"/>
    <col min="11053" max="11053" width="17.140625" style="40" customWidth="1"/>
    <col min="11054" max="11057" width="18.28515625" style="40" customWidth="1"/>
    <col min="11058" max="11058" width="15" style="40" customWidth="1"/>
    <col min="11059" max="11059" width="15.7109375" style="40" customWidth="1"/>
    <col min="11060" max="11060" width="49" style="40" customWidth="1"/>
    <col min="11061" max="11061" width="19.42578125" style="40" customWidth="1"/>
    <col min="11062" max="11062" width="14.5703125" style="40" customWidth="1"/>
    <col min="11063" max="11063" width="12.28515625" style="40" customWidth="1"/>
    <col min="11064" max="11064" width="14.5703125" style="40" customWidth="1"/>
    <col min="11065" max="11065" width="11.7109375" style="40" customWidth="1"/>
    <col min="11066" max="11066" width="14" style="40" customWidth="1"/>
    <col min="11067" max="11067" width="20.5703125" style="40" customWidth="1"/>
    <col min="11068" max="11068" width="11.7109375" style="40" customWidth="1"/>
    <col min="11069" max="11069" width="10.85546875" style="40" customWidth="1"/>
    <col min="11070" max="11263" width="9.140625" style="40"/>
    <col min="11264" max="11264" width="7.42578125" style="40" customWidth="1"/>
    <col min="11265" max="11265" width="20.28515625" style="40" customWidth="1"/>
    <col min="11266" max="11266" width="24.7109375" style="40" customWidth="1"/>
    <col min="11267" max="11267" width="35.7109375" style="40" customWidth="1"/>
    <col min="11268" max="11268" width="5" style="40" customWidth="1"/>
    <col min="11269" max="11269" width="12.85546875" style="40" customWidth="1"/>
    <col min="11270" max="11270" width="10.7109375" style="40" customWidth="1"/>
    <col min="11271" max="11271" width="7" style="40" customWidth="1"/>
    <col min="11272" max="11272" width="12.28515625" style="40" customWidth="1"/>
    <col min="11273" max="11273" width="10.7109375" style="40" customWidth="1"/>
    <col min="11274" max="11274" width="10.85546875" style="40" customWidth="1"/>
    <col min="11275" max="11275" width="8.85546875" style="40" customWidth="1"/>
    <col min="11276" max="11276" width="13.85546875" style="40" customWidth="1"/>
    <col min="11277" max="11277" width="20.42578125" style="40" customWidth="1"/>
    <col min="11278" max="11278" width="12.28515625" style="40" customWidth="1"/>
    <col min="11279" max="11279" width="19.28515625" style="40" customWidth="1"/>
    <col min="11280" max="11280" width="11.85546875" style="40" customWidth="1"/>
    <col min="11281" max="11281" width="9.140625" style="40" customWidth="1"/>
    <col min="11282" max="11282" width="13.42578125" style="40" customWidth="1"/>
    <col min="11283" max="11283" width="15.28515625" style="40" customWidth="1"/>
    <col min="11284" max="11284" width="15.42578125" style="40" customWidth="1"/>
    <col min="11285" max="11286" width="14.42578125" style="40" customWidth="1"/>
    <col min="11287" max="11287" width="5" style="40" customWidth="1"/>
    <col min="11288" max="11290" width="15.140625" style="40" customWidth="1"/>
    <col min="11291" max="11291" width="4.28515625" style="40" customWidth="1"/>
    <col min="11292" max="11292" width="16" style="40" customWidth="1"/>
    <col min="11293" max="11293" width="17.140625" style="40" customWidth="1"/>
    <col min="11294" max="11294" width="18.28515625" style="40" customWidth="1"/>
    <col min="11295" max="11295" width="4.85546875" style="40" customWidth="1"/>
    <col min="11296" max="11296" width="16" style="40" customWidth="1"/>
    <col min="11297" max="11297" width="17.140625" style="40" customWidth="1"/>
    <col min="11298" max="11298" width="18.28515625" style="40" customWidth="1"/>
    <col min="11299" max="11299" width="13.7109375" style="40" customWidth="1"/>
    <col min="11300" max="11300" width="16" style="40" customWidth="1"/>
    <col min="11301" max="11301" width="17.140625" style="40" customWidth="1"/>
    <col min="11302" max="11302" width="18.28515625" style="40" customWidth="1"/>
    <col min="11303" max="11303" width="13.7109375" style="40" customWidth="1"/>
    <col min="11304" max="11304" width="16" style="40" customWidth="1"/>
    <col min="11305" max="11305" width="17.140625" style="40" customWidth="1"/>
    <col min="11306" max="11306" width="18.28515625" style="40" customWidth="1"/>
    <col min="11307" max="11307" width="13.7109375" style="40" customWidth="1"/>
    <col min="11308" max="11308" width="16" style="40" customWidth="1"/>
    <col min="11309" max="11309" width="17.140625" style="40" customWidth="1"/>
    <col min="11310" max="11313" width="18.28515625" style="40" customWidth="1"/>
    <col min="11314" max="11314" width="15" style="40" customWidth="1"/>
    <col min="11315" max="11315" width="15.7109375" style="40" customWidth="1"/>
    <col min="11316" max="11316" width="49" style="40" customWidth="1"/>
    <col min="11317" max="11317" width="19.42578125" style="40" customWidth="1"/>
    <col min="11318" max="11318" width="14.5703125" style="40" customWidth="1"/>
    <col min="11319" max="11319" width="12.28515625" style="40" customWidth="1"/>
    <col min="11320" max="11320" width="14.5703125" style="40" customWidth="1"/>
    <col min="11321" max="11321" width="11.7109375" style="40" customWidth="1"/>
    <col min="11322" max="11322" width="14" style="40" customWidth="1"/>
    <col min="11323" max="11323" width="20.5703125" style="40" customWidth="1"/>
    <col min="11324" max="11324" width="11.7109375" style="40" customWidth="1"/>
    <col min="11325" max="11325" width="10.85546875" style="40" customWidth="1"/>
    <col min="11326" max="11519" width="9.140625" style="40"/>
    <col min="11520" max="11520" width="7.42578125" style="40" customWidth="1"/>
    <col min="11521" max="11521" width="20.28515625" style="40" customWidth="1"/>
    <col min="11522" max="11522" width="24.7109375" style="40" customWidth="1"/>
    <col min="11523" max="11523" width="35.7109375" style="40" customWidth="1"/>
    <col min="11524" max="11524" width="5" style="40" customWidth="1"/>
    <col min="11525" max="11525" width="12.85546875" style="40" customWidth="1"/>
    <col min="11526" max="11526" width="10.7109375" style="40" customWidth="1"/>
    <col min="11527" max="11527" width="7" style="40" customWidth="1"/>
    <col min="11528" max="11528" width="12.28515625" style="40" customWidth="1"/>
    <col min="11529" max="11529" width="10.7109375" style="40" customWidth="1"/>
    <col min="11530" max="11530" width="10.85546875" style="40" customWidth="1"/>
    <col min="11531" max="11531" width="8.85546875" style="40" customWidth="1"/>
    <col min="11532" max="11532" width="13.85546875" style="40" customWidth="1"/>
    <col min="11533" max="11533" width="20.42578125" style="40" customWidth="1"/>
    <col min="11534" max="11534" width="12.28515625" style="40" customWidth="1"/>
    <col min="11535" max="11535" width="19.28515625" style="40" customWidth="1"/>
    <col min="11536" max="11536" width="11.85546875" style="40" customWidth="1"/>
    <col min="11537" max="11537" width="9.140625" style="40" customWidth="1"/>
    <col min="11538" max="11538" width="13.42578125" style="40" customWidth="1"/>
    <col min="11539" max="11539" width="15.28515625" style="40" customWidth="1"/>
    <col min="11540" max="11540" width="15.42578125" style="40" customWidth="1"/>
    <col min="11541" max="11542" width="14.42578125" style="40" customWidth="1"/>
    <col min="11543" max="11543" width="5" style="40" customWidth="1"/>
    <col min="11544" max="11546" width="15.140625" style="40" customWidth="1"/>
    <col min="11547" max="11547" width="4.28515625" style="40" customWidth="1"/>
    <col min="11548" max="11548" width="16" style="40" customWidth="1"/>
    <col min="11549" max="11549" width="17.140625" style="40" customWidth="1"/>
    <col min="11550" max="11550" width="18.28515625" style="40" customWidth="1"/>
    <col min="11551" max="11551" width="4.85546875" style="40" customWidth="1"/>
    <col min="11552" max="11552" width="16" style="40" customWidth="1"/>
    <col min="11553" max="11553" width="17.140625" style="40" customWidth="1"/>
    <col min="11554" max="11554" width="18.28515625" style="40" customWidth="1"/>
    <col min="11555" max="11555" width="13.7109375" style="40" customWidth="1"/>
    <col min="11556" max="11556" width="16" style="40" customWidth="1"/>
    <col min="11557" max="11557" width="17.140625" style="40" customWidth="1"/>
    <col min="11558" max="11558" width="18.28515625" style="40" customWidth="1"/>
    <col min="11559" max="11559" width="13.7109375" style="40" customWidth="1"/>
    <col min="11560" max="11560" width="16" style="40" customWidth="1"/>
    <col min="11561" max="11561" width="17.140625" style="40" customWidth="1"/>
    <col min="11562" max="11562" width="18.28515625" style="40" customWidth="1"/>
    <col min="11563" max="11563" width="13.7109375" style="40" customWidth="1"/>
    <col min="11564" max="11564" width="16" style="40" customWidth="1"/>
    <col min="11565" max="11565" width="17.140625" style="40" customWidth="1"/>
    <col min="11566" max="11569" width="18.28515625" style="40" customWidth="1"/>
    <col min="11570" max="11570" width="15" style="40" customWidth="1"/>
    <col min="11571" max="11571" width="15.7109375" style="40" customWidth="1"/>
    <col min="11572" max="11572" width="49" style="40" customWidth="1"/>
    <col min="11573" max="11573" width="19.42578125" style="40" customWidth="1"/>
    <col min="11574" max="11574" width="14.5703125" style="40" customWidth="1"/>
    <col min="11575" max="11575" width="12.28515625" style="40" customWidth="1"/>
    <col min="11576" max="11576" width="14.5703125" style="40" customWidth="1"/>
    <col min="11577" max="11577" width="11.7109375" style="40" customWidth="1"/>
    <col min="11578" max="11578" width="14" style="40" customWidth="1"/>
    <col min="11579" max="11579" width="20.5703125" style="40" customWidth="1"/>
    <col min="11580" max="11580" width="11.7109375" style="40" customWidth="1"/>
    <col min="11581" max="11581" width="10.85546875" style="40" customWidth="1"/>
    <col min="11582" max="11775" width="9.140625" style="40"/>
    <col min="11776" max="11776" width="7.42578125" style="40" customWidth="1"/>
    <col min="11777" max="11777" width="20.28515625" style="40" customWidth="1"/>
    <col min="11778" max="11778" width="24.7109375" style="40" customWidth="1"/>
    <col min="11779" max="11779" width="35.7109375" style="40" customWidth="1"/>
    <col min="11780" max="11780" width="5" style="40" customWidth="1"/>
    <col min="11781" max="11781" width="12.85546875" style="40" customWidth="1"/>
    <col min="11782" max="11782" width="10.7109375" style="40" customWidth="1"/>
    <col min="11783" max="11783" width="7" style="40" customWidth="1"/>
    <col min="11784" max="11784" width="12.28515625" style="40" customWidth="1"/>
    <col min="11785" max="11785" width="10.7109375" style="40" customWidth="1"/>
    <col min="11786" max="11786" width="10.85546875" style="40" customWidth="1"/>
    <col min="11787" max="11787" width="8.85546875" style="40" customWidth="1"/>
    <col min="11788" max="11788" width="13.85546875" style="40" customWidth="1"/>
    <col min="11789" max="11789" width="20.42578125" style="40" customWidth="1"/>
    <col min="11790" max="11790" width="12.28515625" style="40" customWidth="1"/>
    <col min="11791" max="11791" width="19.28515625" style="40" customWidth="1"/>
    <col min="11792" max="11792" width="11.85546875" style="40" customWidth="1"/>
    <col min="11793" max="11793" width="9.140625" style="40" customWidth="1"/>
    <col min="11794" max="11794" width="13.42578125" style="40" customWidth="1"/>
    <col min="11795" max="11795" width="15.28515625" style="40" customWidth="1"/>
    <col min="11796" max="11796" width="15.42578125" style="40" customWidth="1"/>
    <col min="11797" max="11798" width="14.42578125" style="40" customWidth="1"/>
    <col min="11799" max="11799" width="5" style="40" customWidth="1"/>
    <col min="11800" max="11802" width="15.140625" style="40" customWidth="1"/>
    <col min="11803" max="11803" width="4.28515625" style="40" customWidth="1"/>
    <col min="11804" max="11804" width="16" style="40" customWidth="1"/>
    <col min="11805" max="11805" width="17.140625" style="40" customWidth="1"/>
    <col min="11806" max="11806" width="18.28515625" style="40" customWidth="1"/>
    <col min="11807" max="11807" width="4.85546875" style="40" customWidth="1"/>
    <col min="11808" max="11808" width="16" style="40" customWidth="1"/>
    <col min="11809" max="11809" width="17.140625" style="40" customWidth="1"/>
    <col min="11810" max="11810" width="18.28515625" style="40" customWidth="1"/>
    <col min="11811" max="11811" width="13.7109375" style="40" customWidth="1"/>
    <col min="11812" max="11812" width="16" style="40" customWidth="1"/>
    <col min="11813" max="11813" width="17.140625" style="40" customWidth="1"/>
    <col min="11814" max="11814" width="18.28515625" style="40" customWidth="1"/>
    <col min="11815" max="11815" width="13.7109375" style="40" customWidth="1"/>
    <col min="11816" max="11816" width="16" style="40" customWidth="1"/>
    <col min="11817" max="11817" width="17.140625" style="40" customWidth="1"/>
    <col min="11818" max="11818" width="18.28515625" style="40" customWidth="1"/>
    <col min="11819" max="11819" width="13.7109375" style="40" customWidth="1"/>
    <col min="11820" max="11820" width="16" style="40" customWidth="1"/>
    <col min="11821" max="11821" width="17.140625" style="40" customWidth="1"/>
    <col min="11822" max="11825" width="18.28515625" style="40" customWidth="1"/>
    <col min="11826" max="11826" width="15" style="40" customWidth="1"/>
    <col min="11827" max="11827" width="15.7109375" style="40" customWidth="1"/>
    <col min="11828" max="11828" width="49" style="40" customWidth="1"/>
    <col min="11829" max="11829" width="19.42578125" style="40" customWidth="1"/>
    <col min="11830" max="11830" width="14.5703125" style="40" customWidth="1"/>
    <col min="11831" max="11831" width="12.28515625" style="40" customWidth="1"/>
    <col min="11832" max="11832" width="14.5703125" style="40" customWidth="1"/>
    <col min="11833" max="11833" width="11.7109375" style="40" customWidth="1"/>
    <col min="11834" max="11834" width="14" style="40" customWidth="1"/>
    <col min="11835" max="11835" width="20.5703125" style="40" customWidth="1"/>
    <col min="11836" max="11836" width="11.7109375" style="40" customWidth="1"/>
    <col min="11837" max="11837" width="10.85546875" style="40" customWidth="1"/>
    <col min="11838" max="12031" width="9.140625" style="40"/>
    <col min="12032" max="12032" width="7.42578125" style="40" customWidth="1"/>
    <col min="12033" max="12033" width="20.28515625" style="40" customWidth="1"/>
    <col min="12034" max="12034" width="24.7109375" style="40" customWidth="1"/>
    <col min="12035" max="12035" width="35.7109375" style="40" customWidth="1"/>
    <col min="12036" max="12036" width="5" style="40" customWidth="1"/>
    <col min="12037" max="12037" width="12.85546875" style="40" customWidth="1"/>
    <col min="12038" max="12038" width="10.7109375" style="40" customWidth="1"/>
    <col min="12039" max="12039" width="7" style="40" customWidth="1"/>
    <col min="12040" max="12040" width="12.28515625" style="40" customWidth="1"/>
    <col min="12041" max="12041" width="10.7109375" style="40" customWidth="1"/>
    <col min="12042" max="12042" width="10.85546875" style="40" customWidth="1"/>
    <col min="12043" max="12043" width="8.85546875" style="40" customWidth="1"/>
    <col min="12044" max="12044" width="13.85546875" style="40" customWidth="1"/>
    <col min="12045" max="12045" width="20.42578125" style="40" customWidth="1"/>
    <col min="12046" max="12046" width="12.28515625" style="40" customWidth="1"/>
    <col min="12047" max="12047" width="19.28515625" style="40" customWidth="1"/>
    <col min="12048" max="12048" width="11.85546875" style="40" customWidth="1"/>
    <col min="12049" max="12049" width="9.140625" style="40" customWidth="1"/>
    <col min="12050" max="12050" width="13.42578125" style="40" customWidth="1"/>
    <col min="12051" max="12051" width="15.28515625" style="40" customWidth="1"/>
    <col min="12052" max="12052" width="15.42578125" style="40" customWidth="1"/>
    <col min="12053" max="12054" width="14.42578125" style="40" customWidth="1"/>
    <col min="12055" max="12055" width="5" style="40" customWidth="1"/>
    <col min="12056" max="12058" width="15.140625" style="40" customWidth="1"/>
    <col min="12059" max="12059" width="4.28515625" style="40" customWidth="1"/>
    <col min="12060" max="12060" width="16" style="40" customWidth="1"/>
    <col min="12061" max="12061" width="17.140625" style="40" customWidth="1"/>
    <col min="12062" max="12062" width="18.28515625" style="40" customWidth="1"/>
    <col min="12063" max="12063" width="4.85546875" style="40" customWidth="1"/>
    <col min="12064" max="12064" width="16" style="40" customWidth="1"/>
    <col min="12065" max="12065" width="17.140625" style="40" customWidth="1"/>
    <col min="12066" max="12066" width="18.28515625" style="40" customWidth="1"/>
    <col min="12067" max="12067" width="13.7109375" style="40" customWidth="1"/>
    <col min="12068" max="12068" width="16" style="40" customWidth="1"/>
    <col min="12069" max="12069" width="17.140625" style="40" customWidth="1"/>
    <col min="12070" max="12070" width="18.28515625" style="40" customWidth="1"/>
    <col min="12071" max="12071" width="13.7109375" style="40" customWidth="1"/>
    <col min="12072" max="12072" width="16" style="40" customWidth="1"/>
    <col min="12073" max="12073" width="17.140625" style="40" customWidth="1"/>
    <col min="12074" max="12074" width="18.28515625" style="40" customWidth="1"/>
    <col min="12075" max="12075" width="13.7109375" style="40" customWidth="1"/>
    <col min="12076" max="12076" width="16" style="40" customWidth="1"/>
    <col min="12077" max="12077" width="17.140625" style="40" customWidth="1"/>
    <col min="12078" max="12081" width="18.28515625" style="40" customWidth="1"/>
    <col min="12082" max="12082" width="15" style="40" customWidth="1"/>
    <col min="12083" max="12083" width="15.7109375" style="40" customWidth="1"/>
    <col min="12084" max="12084" width="49" style="40" customWidth="1"/>
    <col min="12085" max="12085" width="19.42578125" style="40" customWidth="1"/>
    <col min="12086" max="12086" width="14.5703125" style="40" customWidth="1"/>
    <col min="12087" max="12087" width="12.28515625" style="40" customWidth="1"/>
    <col min="12088" max="12088" width="14.5703125" style="40" customWidth="1"/>
    <col min="12089" max="12089" width="11.7109375" style="40" customWidth="1"/>
    <col min="12090" max="12090" width="14" style="40" customWidth="1"/>
    <col min="12091" max="12091" width="20.5703125" style="40" customWidth="1"/>
    <col min="12092" max="12092" width="11.7109375" style="40" customWidth="1"/>
    <col min="12093" max="12093" width="10.85546875" style="40" customWidth="1"/>
    <col min="12094" max="12287" width="9.140625" style="40"/>
    <col min="12288" max="12288" width="7.42578125" style="40" customWidth="1"/>
    <col min="12289" max="12289" width="20.28515625" style="40" customWidth="1"/>
    <col min="12290" max="12290" width="24.7109375" style="40" customWidth="1"/>
    <col min="12291" max="12291" width="35.7109375" style="40" customWidth="1"/>
    <col min="12292" max="12292" width="5" style="40" customWidth="1"/>
    <col min="12293" max="12293" width="12.85546875" style="40" customWidth="1"/>
    <col min="12294" max="12294" width="10.7109375" style="40" customWidth="1"/>
    <col min="12295" max="12295" width="7" style="40" customWidth="1"/>
    <col min="12296" max="12296" width="12.28515625" style="40" customWidth="1"/>
    <col min="12297" max="12297" width="10.7109375" style="40" customWidth="1"/>
    <col min="12298" max="12298" width="10.85546875" style="40" customWidth="1"/>
    <col min="12299" max="12299" width="8.85546875" style="40" customWidth="1"/>
    <col min="12300" max="12300" width="13.85546875" style="40" customWidth="1"/>
    <col min="12301" max="12301" width="20.42578125" style="40" customWidth="1"/>
    <col min="12302" max="12302" width="12.28515625" style="40" customWidth="1"/>
    <col min="12303" max="12303" width="19.28515625" style="40" customWidth="1"/>
    <col min="12304" max="12304" width="11.85546875" style="40" customWidth="1"/>
    <col min="12305" max="12305" width="9.140625" style="40" customWidth="1"/>
    <col min="12306" max="12306" width="13.42578125" style="40" customWidth="1"/>
    <col min="12307" max="12307" width="15.28515625" style="40" customWidth="1"/>
    <col min="12308" max="12308" width="15.42578125" style="40" customWidth="1"/>
    <col min="12309" max="12310" width="14.42578125" style="40" customWidth="1"/>
    <col min="12311" max="12311" width="5" style="40" customWidth="1"/>
    <col min="12312" max="12314" width="15.140625" style="40" customWidth="1"/>
    <col min="12315" max="12315" width="4.28515625" style="40" customWidth="1"/>
    <col min="12316" max="12316" width="16" style="40" customWidth="1"/>
    <col min="12317" max="12317" width="17.140625" style="40" customWidth="1"/>
    <col min="12318" max="12318" width="18.28515625" style="40" customWidth="1"/>
    <col min="12319" max="12319" width="4.85546875" style="40" customWidth="1"/>
    <col min="12320" max="12320" width="16" style="40" customWidth="1"/>
    <col min="12321" max="12321" width="17.140625" style="40" customWidth="1"/>
    <col min="12322" max="12322" width="18.28515625" style="40" customWidth="1"/>
    <col min="12323" max="12323" width="13.7109375" style="40" customWidth="1"/>
    <col min="12324" max="12324" width="16" style="40" customWidth="1"/>
    <col min="12325" max="12325" width="17.140625" style="40" customWidth="1"/>
    <col min="12326" max="12326" width="18.28515625" style="40" customWidth="1"/>
    <col min="12327" max="12327" width="13.7109375" style="40" customWidth="1"/>
    <col min="12328" max="12328" width="16" style="40" customWidth="1"/>
    <col min="12329" max="12329" width="17.140625" style="40" customWidth="1"/>
    <col min="12330" max="12330" width="18.28515625" style="40" customWidth="1"/>
    <col min="12331" max="12331" width="13.7109375" style="40" customWidth="1"/>
    <col min="12332" max="12332" width="16" style="40" customWidth="1"/>
    <col min="12333" max="12333" width="17.140625" style="40" customWidth="1"/>
    <col min="12334" max="12337" width="18.28515625" style="40" customWidth="1"/>
    <col min="12338" max="12338" width="15" style="40" customWidth="1"/>
    <col min="12339" max="12339" width="15.7109375" style="40" customWidth="1"/>
    <col min="12340" max="12340" width="49" style="40" customWidth="1"/>
    <col min="12341" max="12341" width="19.42578125" style="40" customWidth="1"/>
    <col min="12342" max="12342" width="14.5703125" style="40" customWidth="1"/>
    <col min="12343" max="12343" width="12.28515625" style="40" customWidth="1"/>
    <col min="12344" max="12344" width="14.5703125" style="40" customWidth="1"/>
    <col min="12345" max="12345" width="11.7109375" style="40" customWidth="1"/>
    <col min="12346" max="12346" width="14" style="40" customWidth="1"/>
    <col min="12347" max="12347" width="20.5703125" style="40" customWidth="1"/>
    <col min="12348" max="12348" width="11.7109375" style="40" customWidth="1"/>
    <col min="12349" max="12349" width="10.85546875" style="40" customWidth="1"/>
    <col min="12350" max="12543" width="9.140625" style="40"/>
    <col min="12544" max="12544" width="7.42578125" style="40" customWidth="1"/>
    <col min="12545" max="12545" width="20.28515625" style="40" customWidth="1"/>
    <col min="12546" max="12546" width="24.7109375" style="40" customWidth="1"/>
    <col min="12547" max="12547" width="35.7109375" style="40" customWidth="1"/>
    <col min="12548" max="12548" width="5" style="40" customWidth="1"/>
    <col min="12549" max="12549" width="12.85546875" style="40" customWidth="1"/>
    <col min="12550" max="12550" width="10.7109375" style="40" customWidth="1"/>
    <col min="12551" max="12551" width="7" style="40" customWidth="1"/>
    <col min="12552" max="12552" width="12.28515625" style="40" customWidth="1"/>
    <col min="12553" max="12553" width="10.7109375" style="40" customWidth="1"/>
    <col min="12554" max="12554" width="10.85546875" style="40" customWidth="1"/>
    <col min="12555" max="12555" width="8.85546875" style="40" customWidth="1"/>
    <col min="12556" max="12556" width="13.85546875" style="40" customWidth="1"/>
    <col min="12557" max="12557" width="20.42578125" style="40" customWidth="1"/>
    <col min="12558" max="12558" width="12.28515625" style="40" customWidth="1"/>
    <col min="12559" max="12559" width="19.28515625" style="40" customWidth="1"/>
    <col min="12560" max="12560" width="11.85546875" style="40" customWidth="1"/>
    <col min="12561" max="12561" width="9.140625" style="40" customWidth="1"/>
    <col min="12562" max="12562" width="13.42578125" style="40" customWidth="1"/>
    <col min="12563" max="12563" width="15.28515625" style="40" customWidth="1"/>
    <col min="12564" max="12564" width="15.42578125" style="40" customWidth="1"/>
    <col min="12565" max="12566" width="14.42578125" style="40" customWidth="1"/>
    <col min="12567" max="12567" width="5" style="40" customWidth="1"/>
    <col min="12568" max="12570" width="15.140625" style="40" customWidth="1"/>
    <col min="12571" max="12571" width="4.28515625" style="40" customWidth="1"/>
    <col min="12572" max="12572" width="16" style="40" customWidth="1"/>
    <col min="12573" max="12573" width="17.140625" style="40" customWidth="1"/>
    <col min="12574" max="12574" width="18.28515625" style="40" customWidth="1"/>
    <col min="12575" max="12575" width="4.85546875" style="40" customWidth="1"/>
    <col min="12576" max="12576" width="16" style="40" customWidth="1"/>
    <col min="12577" max="12577" width="17.140625" style="40" customWidth="1"/>
    <col min="12578" max="12578" width="18.28515625" style="40" customWidth="1"/>
    <col min="12579" max="12579" width="13.7109375" style="40" customWidth="1"/>
    <col min="12580" max="12580" width="16" style="40" customWidth="1"/>
    <col min="12581" max="12581" width="17.140625" style="40" customWidth="1"/>
    <col min="12582" max="12582" width="18.28515625" style="40" customWidth="1"/>
    <col min="12583" max="12583" width="13.7109375" style="40" customWidth="1"/>
    <col min="12584" max="12584" width="16" style="40" customWidth="1"/>
    <col min="12585" max="12585" width="17.140625" style="40" customWidth="1"/>
    <col min="12586" max="12586" width="18.28515625" style="40" customWidth="1"/>
    <col min="12587" max="12587" width="13.7109375" style="40" customWidth="1"/>
    <col min="12588" max="12588" width="16" style="40" customWidth="1"/>
    <col min="12589" max="12589" width="17.140625" style="40" customWidth="1"/>
    <col min="12590" max="12593" width="18.28515625" style="40" customWidth="1"/>
    <col min="12594" max="12594" width="15" style="40" customWidth="1"/>
    <col min="12595" max="12595" width="15.7109375" style="40" customWidth="1"/>
    <col min="12596" max="12596" width="49" style="40" customWidth="1"/>
    <col min="12597" max="12597" width="19.42578125" style="40" customWidth="1"/>
    <col min="12598" max="12598" width="14.5703125" style="40" customWidth="1"/>
    <col min="12599" max="12599" width="12.28515625" style="40" customWidth="1"/>
    <col min="12600" max="12600" width="14.5703125" style="40" customWidth="1"/>
    <col min="12601" max="12601" width="11.7109375" style="40" customWidth="1"/>
    <col min="12602" max="12602" width="14" style="40" customWidth="1"/>
    <col min="12603" max="12603" width="20.5703125" style="40" customWidth="1"/>
    <col min="12604" max="12604" width="11.7109375" style="40" customWidth="1"/>
    <col min="12605" max="12605" width="10.85546875" style="40" customWidth="1"/>
    <col min="12606" max="12799" width="9.140625" style="40"/>
    <col min="12800" max="12800" width="7.42578125" style="40" customWidth="1"/>
    <col min="12801" max="12801" width="20.28515625" style="40" customWidth="1"/>
    <col min="12802" max="12802" width="24.7109375" style="40" customWidth="1"/>
    <col min="12803" max="12803" width="35.7109375" style="40" customWidth="1"/>
    <col min="12804" max="12804" width="5" style="40" customWidth="1"/>
    <col min="12805" max="12805" width="12.85546875" style="40" customWidth="1"/>
    <col min="12806" max="12806" width="10.7109375" style="40" customWidth="1"/>
    <col min="12807" max="12807" width="7" style="40" customWidth="1"/>
    <col min="12808" max="12808" width="12.28515625" style="40" customWidth="1"/>
    <col min="12809" max="12809" width="10.7109375" style="40" customWidth="1"/>
    <col min="12810" max="12810" width="10.85546875" style="40" customWidth="1"/>
    <col min="12811" max="12811" width="8.85546875" style="40" customWidth="1"/>
    <col min="12812" max="12812" width="13.85546875" style="40" customWidth="1"/>
    <col min="12813" max="12813" width="20.42578125" style="40" customWidth="1"/>
    <col min="12814" max="12814" width="12.28515625" style="40" customWidth="1"/>
    <col min="12815" max="12815" width="19.28515625" style="40" customWidth="1"/>
    <col min="12816" max="12816" width="11.85546875" style="40" customWidth="1"/>
    <col min="12817" max="12817" width="9.140625" style="40" customWidth="1"/>
    <col min="12818" max="12818" width="13.42578125" style="40" customWidth="1"/>
    <col min="12819" max="12819" width="15.28515625" style="40" customWidth="1"/>
    <col min="12820" max="12820" width="15.42578125" style="40" customWidth="1"/>
    <col min="12821" max="12822" width="14.42578125" style="40" customWidth="1"/>
    <col min="12823" max="12823" width="5" style="40" customWidth="1"/>
    <col min="12824" max="12826" width="15.140625" style="40" customWidth="1"/>
    <col min="12827" max="12827" width="4.28515625" style="40" customWidth="1"/>
    <col min="12828" max="12828" width="16" style="40" customWidth="1"/>
    <col min="12829" max="12829" width="17.140625" style="40" customWidth="1"/>
    <col min="12830" max="12830" width="18.28515625" style="40" customWidth="1"/>
    <col min="12831" max="12831" width="4.85546875" style="40" customWidth="1"/>
    <col min="12832" max="12832" width="16" style="40" customWidth="1"/>
    <col min="12833" max="12833" width="17.140625" style="40" customWidth="1"/>
    <col min="12834" max="12834" width="18.28515625" style="40" customWidth="1"/>
    <col min="12835" max="12835" width="13.7109375" style="40" customWidth="1"/>
    <col min="12836" max="12836" width="16" style="40" customWidth="1"/>
    <col min="12837" max="12837" width="17.140625" style="40" customWidth="1"/>
    <col min="12838" max="12838" width="18.28515625" style="40" customWidth="1"/>
    <col min="12839" max="12839" width="13.7109375" style="40" customWidth="1"/>
    <col min="12840" max="12840" width="16" style="40" customWidth="1"/>
    <col min="12841" max="12841" width="17.140625" style="40" customWidth="1"/>
    <col min="12842" max="12842" width="18.28515625" style="40" customWidth="1"/>
    <col min="12843" max="12843" width="13.7109375" style="40" customWidth="1"/>
    <col min="12844" max="12844" width="16" style="40" customWidth="1"/>
    <col min="12845" max="12845" width="17.140625" style="40" customWidth="1"/>
    <col min="12846" max="12849" width="18.28515625" style="40" customWidth="1"/>
    <col min="12850" max="12850" width="15" style="40" customWidth="1"/>
    <col min="12851" max="12851" width="15.7109375" style="40" customWidth="1"/>
    <col min="12852" max="12852" width="49" style="40" customWidth="1"/>
    <col min="12853" max="12853" width="19.42578125" style="40" customWidth="1"/>
    <col min="12854" max="12854" width="14.5703125" style="40" customWidth="1"/>
    <col min="12855" max="12855" width="12.28515625" style="40" customWidth="1"/>
    <col min="12856" max="12856" width="14.5703125" style="40" customWidth="1"/>
    <col min="12857" max="12857" width="11.7109375" style="40" customWidth="1"/>
    <col min="12858" max="12858" width="14" style="40" customWidth="1"/>
    <col min="12859" max="12859" width="20.5703125" style="40" customWidth="1"/>
    <col min="12860" max="12860" width="11.7109375" style="40" customWidth="1"/>
    <col min="12861" max="12861" width="10.85546875" style="40" customWidth="1"/>
    <col min="12862" max="13055" width="9.140625" style="40"/>
    <col min="13056" max="13056" width="7.42578125" style="40" customWidth="1"/>
    <col min="13057" max="13057" width="20.28515625" style="40" customWidth="1"/>
    <col min="13058" max="13058" width="24.7109375" style="40" customWidth="1"/>
    <col min="13059" max="13059" width="35.7109375" style="40" customWidth="1"/>
    <col min="13060" max="13060" width="5" style="40" customWidth="1"/>
    <col min="13061" max="13061" width="12.85546875" style="40" customWidth="1"/>
    <col min="13062" max="13062" width="10.7109375" style="40" customWidth="1"/>
    <col min="13063" max="13063" width="7" style="40" customWidth="1"/>
    <col min="13064" max="13064" width="12.28515625" style="40" customWidth="1"/>
    <col min="13065" max="13065" width="10.7109375" style="40" customWidth="1"/>
    <col min="13066" max="13066" width="10.85546875" style="40" customWidth="1"/>
    <col min="13067" max="13067" width="8.85546875" style="40" customWidth="1"/>
    <col min="13068" max="13068" width="13.85546875" style="40" customWidth="1"/>
    <col min="13069" max="13069" width="20.42578125" style="40" customWidth="1"/>
    <col min="13070" max="13070" width="12.28515625" style="40" customWidth="1"/>
    <col min="13071" max="13071" width="19.28515625" style="40" customWidth="1"/>
    <col min="13072" max="13072" width="11.85546875" style="40" customWidth="1"/>
    <col min="13073" max="13073" width="9.140625" style="40" customWidth="1"/>
    <col min="13074" max="13074" width="13.42578125" style="40" customWidth="1"/>
    <col min="13075" max="13075" width="15.28515625" style="40" customWidth="1"/>
    <col min="13076" max="13076" width="15.42578125" style="40" customWidth="1"/>
    <col min="13077" max="13078" width="14.42578125" style="40" customWidth="1"/>
    <col min="13079" max="13079" width="5" style="40" customWidth="1"/>
    <col min="13080" max="13082" width="15.140625" style="40" customWidth="1"/>
    <col min="13083" max="13083" width="4.28515625" style="40" customWidth="1"/>
    <col min="13084" max="13084" width="16" style="40" customWidth="1"/>
    <col min="13085" max="13085" width="17.140625" style="40" customWidth="1"/>
    <col min="13086" max="13086" width="18.28515625" style="40" customWidth="1"/>
    <col min="13087" max="13087" width="4.85546875" style="40" customWidth="1"/>
    <col min="13088" max="13088" width="16" style="40" customWidth="1"/>
    <col min="13089" max="13089" width="17.140625" style="40" customWidth="1"/>
    <col min="13090" max="13090" width="18.28515625" style="40" customWidth="1"/>
    <col min="13091" max="13091" width="13.7109375" style="40" customWidth="1"/>
    <col min="13092" max="13092" width="16" style="40" customWidth="1"/>
    <col min="13093" max="13093" width="17.140625" style="40" customWidth="1"/>
    <col min="13094" max="13094" width="18.28515625" style="40" customWidth="1"/>
    <col min="13095" max="13095" width="13.7109375" style="40" customWidth="1"/>
    <col min="13096" max="13096" width="16" style="40" customWidth="1"/>
    <col min="13097" max="13097" width="17.140625" style="40" customWidth="1"/>
    <col min="13098" max="13098" width="18.28515625" style="40" customWidth="1"/>
    <col min="13099" max="13099" width="13.7109375" style="40" customWidth="1"/>
    <col min="13100" max="13100" width="16" style="40" customWidth="1"/>
    <col min="13101" max="13101" width="17.140625" style="40" customWidth="1"/>
    <col min="13102" max="13105" width="18.28515625" style="40" customWidth="1"/>
    <col min="13106" max="13106" width="15" style="40" customWidth="1"/>
    <col min="13107" max="13107" width="15.7109375" style="40" customWidth="1"/>
    <col min="13108" max="13108" width="49" style="40" customWidth="1"/>
    <col min="13109" max="13109" width="19.42578125" style="40" customWidth="1"/>
    <col min="13110" max="13110" width="14.5703125" style="40" customWidth="1"/>
    <col min="13111" max="13111" width="12.28515625" style="40" customWidth="1"/>
    <col min="13112" max="13112" width="14.5703125" style="40" customWidth="1"/>
    <col min="13113" max="13113" width="11.7109375" style="40" customWidth="1"/>
    <col min="13114" max="13114" width="14" style="40" customWidth="1"/>
    <col min="13115" max="13115" width="20.5703125" style="40" customWidth="1"/>
    <col min="13116" max="13116" width="11.7109375" style="40" customWidth="1"/>
    <col min="13117" max="13117" width="10.85546875" style="40" customWidth="1"/>
    <col min="13118" max="13311" width="9.140625" style="40"/>
    <col min="13312" max="13312" width="7.42578125" style="40" customWidth="1"/>
    <col min="13313" max="13313" width="20.28515625" style="40" customWidth="1"/>
    <col min="13314" max="13314" width="24.7109375" style="40" customWidth="1"/>
    <col min="13315" max="13315" width="35.7109375" style="40" customWidth="1"/>
    <col min="13316" max="13316" width="5" style="40" customWidth="1"/>
    <col min="13317" max="13317" width="12.85546875" style="40" customWidth="1"/>
    <col min="13318" max="13318" width="10.7109375" style="40" customWidth="1"/>
    <col min="13319" max="13319" width="7" style="40" customWidth="1"/>
    <col min="13320" max="13320" width="12.28515625" style="40" customWidth="1"/>
    <col min="13321" max="13321" width="10.7109375" style="40" customWidth="1"/>
    <col min="13322" max="13322" width="10.85546875" style="40" customWidth="1"/>
    <col min="13323" max="13323" width="8.85546875" style="40" customWidth="1"/>
    <col min="13324" max="13324" width="13.85546875" style="40" customWidth="1"/>
    <col min="13325" max="13325" width="20.42578125" style="40" customWidth="1"/>
    <col min="13326" max="13326" width="12.28515625" style="40" customWidth="1"/>
    <col min="13327" max="13327" width="19.28515625" style="40" customWidth="1"/>
    <col min="13328" max="13328" width="11.85546875" style="40" customWidth="1"/>
    <col min="13329" max="13329" width="9.140625" style="40" customWidth="1"/>
    <col min="13330" max="13330" width="13.42578125" style="40" customWidth="1"/>
    <col min="13331" max="13331" width="15.28515625" style="40" customWidth="1"/>
    <col min="13332" max="13332" width="15.42578125" style="40" customWidth="1"/>
    <col min="13333" max="13334" width="14.42578125" style="40" customWidth="1"/>
    <col min="13335" max="13335" width="5" style="40" customWidth="1"/>
    <col min="13336" max="13338" width="15.140625" style="40" customWidth="1"/>
    <col min="13339" max="13339" width="4.28515625" style="40" customWidth="1"/>
    <col min="13340" max="13340" width="16" style="40" customWidth="1"/>
    <col min="13341" max="13341" width="17.140625" style="40" customWidth="1"/>
    <col min="13342" max="13342" width="18.28515625" style="40" customWidth="1"/>
    <col min="13343" max="13343" width="4.85546875" style="40" customWidth="1"/>
    <col min="13344" max="13344" width="16" style="40" customWidth="1"/>
    <col min="13345" max="13345" width="17.140625" style="40" customWidth="1"/>
    <col min="13346" max="13346" width="18.28515625" style="40" customWidth="1"/>
    <col min="13347" max="13347" width="13.7109375" style="40" customWidth="1"/>
    <col min="13348" max="13348" width="16" style="40" customWidth="1"/>
    <col min="13349" max="13349" width="17.140625" style="40" customWidth="1"/>
    <col min="13350" max="13350" width="18.28515625" style="40" customWidth="1"/>
    <col min="13351" max="13351" width="13.7109375" style="40" customWidth="1"/>
    <col min="13352" max="13352" width="16" style="40" customWidth="1"/>
    <col min="13353" max="13353" width="17.140625" style="40" customWidth="1"/>
    <col min="13354" max="13354" width="18.28515625" style="40" customWidth="1"/>
    <col min="13355" max="13355" width="13.7109375" style="40" customWidth="1"/>
    <col min="13356" max="13356" width="16" style="40" customWidth="1"/>
    <col min="13357" max="13357" width="17.140625" style="40" customWidth="1"/>
    <col min="13358" max="13361" width="18.28515625" style="40" customWidth="1"/>
    <col min="13362" max="13362" width="15" style="40" customWidth="1"/>
    <col min="13363" max="13363" width="15.7109375" style="40" customWidth="1"/>
    <col min="13364" max="13364" width="49" style="40" customWidth="1"/>
    <col min="13365" max="13365" width="19.42578125" style="40" customWidth="1"/>
    <col min="13366" max="13366" width="14.5703125" style="40" customWidth="1"/>
    <col min="13367" max="13367" width="12.28515625" style="40" customWidth="1"/>
    <col min="13368" max="13368" width="14.5703125" style="40" customWidth="1"/>
    <col min="13369" max="13369" width="11.7109375" style="40" customWidth="1"/>
    <col min="13370" max="13370" width="14" style="40" customWidth="1"/>
    <col min="13371" max="13371" width="20.5703125" style="40" customWidth="1"/>
    <col min="13372" max="13372" width="11.7109375" style="40" customWidth="1"/>
    <col min="13373" max="13373" width="10.85546875" style="40" customWidth="1"/>
    <col min="13374" max="13567" width="9.140625" style="40"/>
    <col min="13568" max="13568" width="7.42578125" style="40" customWidth="1"/>
    <col min="13569" max="13569" width="20.28515625" style="40" customWidth="1"/>
    <col min="13570" max="13570" width="24.7109375" style="40" customWidth="1"/>
    <col min="13571" max="13571" width="35.7109375" style="40" customWidth="1"/>
    <col min="13572" max="13572" width="5" style="40" customWidth="1"/>
    <col min="13573" max="13573" width="12.85546875" style="40" customWidth="1"/>
    <col min="13574" max="13574" width="10.7109375" style="40" customWidth="1"/>
    <col min="13575" max="13575" width="7" style="40" customWidth="1"/>
    <col min="13576" max="13576" width="12.28515625" style="40" customWidth="1"/>
    <col min="13577" max="13577" width="10.7109375" style="40" customWidth="1"/>
    <col min="13578" max="13578" width="10.85546875" style="40" customWidth="1"/>
    <col min="13579" max="13579" width="8.85546875" style="40" customWidth="1"/>
    <col min="13580" max="13580" width="13.85546875" style="40" customWidth="1"/>
    <col min="13581" max="13581" width="20.42578125" style="40" customWidth="1"/>
    <col min="13582" max="13582" width="12.28515625" style="40" customWidth="1"/>
    <col min="13583" max="13583" width="19.28515625" style="40" customWidth="1"/>
    <col min="13584" max="13584" width="11.85546875" style="40" customWidth="1"/>
    <col min="13585" max="13585" width="9.140625" style="40" customWidth="1"/>
    <col min="13586" max="13586" width="13.42578125" style="40" customWidth="1"/>
    <col min="13587" max="13587" width="15.28515625" style="40" customWidth="1"/>
    <col min="13588" max="13588" width="15.42578125" style="40" customWidth="1"/>
    <col min="13589" max="13590" width="14.42578125" style="40" customWidth="1"/>
    <col min="13591" max="13591" width="5" style="40" customWidth="1"/>
    <col min="13592" max="13594" width="15.140625" style="40" customWidth="1"/>
    <col min="13595" max="13595" width="4.28515625" style="40" customWidth="1"/>
    <col min="13596" max="13596" width="16" style="40" customWidth="1"/>
    <col min="13597" max="13597" width="17.140625" style="40" customWidth="1"/>
    <col min="13598" max="13598" width="18.28515625" style="40" customWidth="1"/>
    <col min="13599" max="13599" width="4.85546875" style="40" customWidth="1"/>
    <col min="13600" max="13600" width="16" style="40" customWidth="1"/>
    <col min="13601" max="13601" width="17.140625" style="40" customWidth="1"/>
    <col min="13602" max="13602" width="18.28515625" style="40" customWidth="1"/>
    <col min="13603" max="13603" width="13.7109375" style="40" customWidth="1"/>
    <col min="13604" max="13604" width="16" style="40" customWidth="1"/>
    <col min="13605" max="13605" width="17.140625" style="40" customWidth="1"/>
    <col min="13606" max="13606" width="18.28515625" style="40" customWidth="1"/>
    <col min="13607" max="13607" width="13.7109375" style="40" customWidth="1"/>
    <col min="13608" max="13608" width="16" style="40" customWidth="1"/>
    <col min="13609" max="13609" width="17.140625" style="40" customWidth="1"/>
    <col min="13610" max="13610" width="18.28515625" style="40" customWidth="1"/>
    <col min="13611" max="13611" width="13.7109375" style="40" customWidth="1"/>
    <col min="13612" max="13612" width="16" style="40" customWidth="1"/>
    <col min="13613" max="13613" width="17.140625" style="40" customWidth="1"/>
    <col min="13614" max="13617" width="18.28515625" style="40" customWidth="1"/>
    <col min="13618" max="13618" width="15" style="40" customWidth="1"/>
    <col min="13619" max="13619" width="15.7109375" style="40" customWidth="1"/>
    <col min="13620" max="13620" width="49" style="40" customWidth="1"/>
    <col min="13621" max="13621" width="19.42578125" style="40" customWidth="1"/>
    <col min="13622" max="13622" width="14.5703125" style="40" customWidth="1"/>
    <col min="13623" max="13623" width="12.28515625" style="40" customWidth="1"/>
    <col min="13624" max="13624" width="14.5703125" style="40" customWidth="1"/>
    <col min="13625" max="13625" width="11.7109375" style="40" customWidth="1"/>
    <col min="13626" max="13626" width="14" style="40" customWidth="1"/>
    <col min="13627" max="13627" width="20.5703125" style="40" customWidth="1"/>
    <col min="13628" max="13628" width="11.7109375" style="40" customWidth="1"/>
    <col min="13629" max="13629" width="10.85546875" style="40" customWidth="1"/>
    <col min="13630" max="13823" width="9.140625" style="40"/>
    <col min="13824" max="13824" width="7.42578125" style="40" customWidth="1"/>
    <col min="13825" max="13825" width="20.28515625" style="40" customWidth="1"/>
    <col min="13826" max="13826" width="24.7109375" style="40" customWidth="1"/>
    <col min="13827" max="13827" width="35.7109375" style="40" customWidth="1"/>
    <col min="13828" max="13828" width="5" style="40" customWidth="1"/>
    <col min="13829" max="13829" width="12.85546875" style="40" customWidth="1"/>
    <col min="13830" max="13830" width="10.7109375" style="40" customWidth="1"/>
    <col min="13831" max="13831" width="7" style="40" customWidth="1"/>
    <col min="13832" max="13832" width="12.28515625" style="40" customWidth="1"/>
    <col min="13833" max="13833" width="10.7109375" style="40" customWidth="1"/>
    <col min="13834" max="13834" width="10.85546875" style="40" customWidth="1"/>
    <col min="13835" max="13835" width="8.85546875" style="40" customWidth="1"/>
    <col min="13836" max="13836" width="13.85546875" style="40" customWidth="1"/>
    <col min="13837" max="13837" width="20.42578125" style="40" customWidth="1"/>
    <col min="13838" max="13838" width="12.28515625" style="40" customWidth="1"/>
    <col min="13839" max="13839" width="19.28515625" style="40" customWidth="1"/>
    <col min="13840" max="13840" width="11.85546875" style="40" customWidth="1"/>
    <col min="13841" max="13841" width="9.140625" style="40" customWidth="1"/>
    <col min="13842" max="13842" width="13.42578125" style="40" customWidth="1"/>
    <col min="13843" max="13843" width="15.28515625" style="40" customWidth="1"/>
    <col min="13844" max="13844" width="15.42578125" style="40" customWidth="1"/>
    <col min="13845" max="13846" width="14.42578125" style="40" customWidth="1"/>
    <col min="13847" max="13847" width="5" style="40" customWidth="1"/>
    <col min="13848" max="13850" width="15.140625" style="40" customWidth="1"/>
    <col min="13851" max="13851" width="4.28515625" style="40" customWidth="1"/>
    <col min="13852" max="13852" width="16" style="40" customWidth="1"/>
    <col min="13853" max="13853" width="17.140625" style="40" customWidth="1"/>
    <col min="13854" max="13854" width="18.28515625" style="40" customWidth="1"/>
    <col min="13855" max="13855" width="4.85546875" style="40" customWidth="1"/>
    <col min="13856" max="13856" width="16" style="40" customWidth="1"/>
    <col min="13857" max="13857" width="17.140625" style="40" customWidth="1"/>
    <col min="13858" max="13858" width="18.28515625" style="40" customWidth="1"/>
    <col min="13859" max="13859" width="13.7109375" style="40" customWidth="1"/>
    <col min="13860" max="13860" width="16" style="40" customWidth="1"/>
    <col min="13861" max="13861" width="17.140625" style="40" customWidth="1"/>
    <col min="13862" max="13862" width="18.28515625" style="40" customWidth="1"/>
    <col min="13863" max="13863" width="13.7109375" style="40" customWidth="1"/>
    <col min="13864" max="13864" width="16" style="40" customWidth="1"/>
    <col min="13865" max="13865" width="17.140625" style="40" customWidth="1"/>
    <col min="13866" max="13866" width="18.28515625" style="40" customWidth="1"/>
    <col min="13867" max="13867" width="13.7109375" style="40" customWidth="1"/>
    <col min="13868" max="13868" width="16" style="40" customWidth="1"/>
    <col min="13869" max="13869" width="17.140625" style="40" customWidth="1"/>
    <col min="13870" max="13873" width="18.28515625" style="40" customWidth="1"/>
    <col min="13874" max="13874" width="15" style="40" customWidth="1"/>
    <col min="13875" max="13875" width="15.7109375" style="40" customWidth="1"/>
    <col min="13876" max="13876" width="49" style="40" customWidth="1"/>
    <col min="13877" max="13877" width="19.42578125" style="40" customWidth="1"/>
    <col min="13878" max="13878" width="14.5703125" style="40" customWidth="1"/>
    <col min="13879" max="13879" width="12.28515625" style="40" customWidth="1"/>
    <col min="13880" max="13880" width="14.5703125" style="40" customWidth="1"/>
    <col min="13881" max="13881" width="11.7109375" style="40" customWidth="1"/>
    <col min="13882" max="13882" width="14" style="40" customWidth="1"/>
    <col min="13883" max="13883" width="20.5703125" style="40" customWidth="1"/>
    <col min="13884" max="13884" width="11.7109375" style="40" customWidth="1"/>
    <col min="13885" max="13885" width="10.85546875" style="40" customWidth="1"/>
    <col min="13886" max="14079" width="9.140625" style="40"/>
    <col min="14080" max="14080" width="7.42578125" style="40" customWidth="1"/>
    <col min="14081" max="14081" width="20.28515625" style="40" customWidth="1"/>
    <col min="14082" max="14082" width="24.7109375" style="40" customWidth="1"/>
    <col min="14083" max="14083" width="35.7109375" style="40" customWidth="1"/>
    <col min="14084" max="14084" width="5" style="40" customWidth="1"/>
    <col min="14085" max="14085" width="12.85546875" style="40" customWidth="1"/>
    <col min="14086" max="14086" width="10.7109375" style="40" customWidth="1"/>
    <col min="14087" max="14087" width="7" style="40" customWidth="1"/>
    <col min="14088" max="14088" width="12.28515625" style="40" customWidth="1"/>
    <col min="14089" max="14089" width="10.7109375" style="40" customWidth="1"/>
    <col min="14090" max="14090" width="10.85546875" style="40" customWidth="1"/>
    <col min="14091" max="14091" width="8.85546875" style="40" customWidth="1"/>
    <col min="14092" max="14092" width="13.85546875" style="40" customWidth="1"/>
    <col min="14093" max="14093" width="20.42578125" style="40" customWidth="1"/>
    <col min="14094" max="14094" width="12.28515625" style="40" customWidth="1"/>
    <col min="14095" max="14095" width="19.28515625" style="40" customWidth="1"/>
    <col min="14096" max="14096" width="11.85546875" style="40" customWidth="1"/>
    <col min="14097" max="14097" width="9.140625" style="40" customWidth="1"/>
    <col min="14098" max="14098" width="13.42578125" style="40" customWidth="1"/>
    <col min="14099" max="14099" width="15.28515625" style="40" customWidth="1"/>
    <col min="14100" max="14100" width="15.42578125" style="40" customWidth="1"/>
    <col min="14101" max="14102" width="14.42578125" style="40" customWidth="1"/>
    <col min="14103" max="14103" width="5" style="40" customWidth="1"/>
    <col min="14104" max="14106" width="15.140625" style="40" customWidth="1"/>
    <col min="14107" max="14107" width="4.28515625" style="40" customWidth="1"/>
    <col min="14108" max="14108" width="16" style="40" customWidth="1"/>
    <col min="14109" max="14109" width="17.140625" style="40" customWidth="1"/>
    <col min="14110" max="14110" width="18.28515625" style="40" customWidth="1"/>
    <col min="14111" max="14111" width="4.85546875" style="40" customWidth="1"/>
    <col min="14112" max="14112" width="16" style="40" customWidth="1"/>
    <col min="14113" max="14113" width="17.140625" style="40" customWidth="1"/>
    <col min="14114" max="14114" width="18.28515625" style="40" customWidth="1"/>
    <col min="14115" max="14115" width="13.7109375" style="40" customWidth="1"/>
    <col min="14116" max="14116" width="16" style="40" customWidth="1"/>
    <col min="14117" max="14117" width="17.140625" style="40" customWidth="1"/>
    <col min="14118" max="14118" width="18.28515625" style="40" customWidth="1"/>
    <col min="14119" max="14119" width="13.7109375" style="40" customWidth="1"/>
    <col min="14120" max="14120" width="16" style="40" customWidth="1"/>
    <col min="14121" max="14121" width="17.140625" style="40" customWidth="1"/>
    <col min="14122" max="14122" width="18.28515625" style="40" customWidth="1"/>
    <col min="14123" max="14123" width="13.7109375" style="40" customWidth="1"/>
    <col min="14124" max="14124" width="16" style="40" customWidth="1"/>
    <col min="14125" max="14125" width="17.140625" style="40" customWidth="1"/>
    <col min="14126" max="14129" width="18.28515625" style="40" customWidth="1"/>
    <col min="14130" max="14130" width="15" style="40" customWidth="1"/>
    <col min="14131" max="14131" width="15.7109375" style="40" customWidth="1"/>
    <col min="14132" max="14132" width="49" style="40" customWidth="1"/>
    <col min="14133" max="14133" width="19.42578125" style="40" customWidth="1"/>
    <col min="14134" max="14134" width="14.5703125" style="40" customWidth="1"/>
    <col min="14135" max="14135" width="12.28515625" style="40" customWidth="1"/>
    <col min="14136" max="14136" width="14.5703125" style="40" customWidth="1"/>
    <col min="14137" max="14137" width="11.7109375" style="40" customWidth="1"/>
    <col min="14138" max="14138" width="14" style="40" customWidth="1"/>
    <col min="14139" max="14139" width="20.5703125" style="40" customWidth="1"/>
    <col min="14140" max="14140" width="11.7109375" style="40" customWidth="1"/>
    <col min="14141" max="14141" width="10.85546875" style="40" customWidth="1"/>
    <col min="14142" max="14335" width="9.140625" style="40"/>
    <col min="14336" max="14336" width="7.42578125" style="40" customWidth="1"/>
    <col min="14337" max="14337" width="20.28515625" style="40" customWidth="1"/>
    <col min="14338" max="14338" width="24.7109375" style="40" customWidth="1"/>
    <col min="14339" max="14339" width="35.7109375" style="40" customWidth="1"/>
    <col min="14340" max="14340" width="5" style="40" customWidth="1"/>
    <col min="14341" max="14341" width="12.85546875" style="40" customWidth="1"/>
    <col min="14342" max="14342" width="10.7109375" style="40" customWidth="1"/>
    <col min="14343" max="14343" width="7" style="40" customWidth="1"/>
    <col min="14344" max="14344" width="12.28515625" style="40" customWidth="1"/>
    <col min="14345" max="14345" width="10.7109375" style="40" customWidth="1"/>
    <col min="14346" max="14346" width="10.85546875" style="40" customWidth="1"/>
    <col min="14347" max="14347" width="8.85546875" style="40" customWidth="1"/>
    <col min="14348" max="14348" width="13.85546875" style="40" customWidth="1"/>
    <col min="14349" max="14349" width="20.42578125" style="40" customWidth="1"/>
    <col min="14350" max="14350" width="12.28515625" style="40" customWidth="1"/>
    <col min="14351" max="14351" width="19.28515625" style="40" customWidth="1"/>
    <col min="14352" max="14352" width="11.85546875" style="40" customWidth="1"/>
    <col min="14353" max="14353" width="9.140625" style="40" customWidth="1"/>
    <col min="14354" max="14354" width="13.42578125" style="40" customWidth="1"/>
    <col min="14355" max="14355" width="15.28515625" style="40" customWidth="1"/>
    <col min="14356" max="14356" width="15.42578125" style="40" customWidth="1"/>
    <col min="14357" max="14358" width="14.42578125" style="40" customWidth="1"/>
    <col min="14359" max="14359" width="5" style="40" customWidth="1"/>
    <col min="14360" max="14362" width="15.140625" style="40" customWidth="1"/>
    <col min="14363" max="14363" width="4.28515625" style="40" customWidth="1"/>
    <col min="14364" max="14364" width="16" style="40" customWidth="1"/>
    <col min="14365" max="14365" width="17.140625" style="40" customWidth="1"/>
    <col min="14366" max="14366" width="18.28515625" style="40" customWidth="1"/>
    <col min="14367" max="14367" width="4.85546875" style="40" customWidth="1"/>
    <col min="14368" max="14368" width="16" style="40" customWidth="1"/>
    <col min="14369" max="14369" width="17.140625" style="40" customWidth="1"/>
    <col min="14370" max="14370" width="18.28515625" style="40" customWidth="1"/>
    <col min="14371" max="14371" width="13.7109375" style="40" customWidth="1"/>
    <col min="14372" max="14372" width="16" style="40" customWidth="1"/>
    <col min="14373" max="14373" width="17.140625" style="40" customWidth="1"/>
    <col min="14374" max="14374" width="18.28515625" style="40" customWidth="1"/>
    <col min="14375" max="14375" width="13.7109375" style="40" customWidth="1"/>
    <col min="14376" max="14376" width="16" style="40" customWidth="1"/>
    <col min="14377" max="14377" width="17.140625" style="40" customWidth="1"/>
    <col min="14378" max="14378" width="18.28515625" style="40" customWidth="1"/>
    <col min="14379" max="14379" width="13.7109375" style="40" customWidth="1"/>
    <col min="14380" max="14380" width="16" style="40" customWidth="1"/>
    <col min="14381" max="14381" width="17.140625" style="40" customWidth="1"/>
    <col min="14382" max="14385" width="18.28515625" style="40" customWidth="1"/>
    <col min="14386" max="14386" width="15" style="40" customWidth="1"/>
    <col min="14387" max="14387" width="15.7109375" style="40" customWidth="1"/>
    <col min="14388" max="14388" width="49" style="40" customWidth="1"/>
    <col min="14389" max="14389" width="19.42578125" style="40" customWidth="1"/>
    <col min="14390" max="14390" width="14.5703125" style="40" customWidth="1"/>
    <col min="14391" max="14391" width="12.28515625" style="40" customWidth="1"/>
    <col min="14392" max="14392" width="14.5703125" style="40" customWidth="1"/>
    <col min="14393" max="14393" width="11.7109375" style="40" customWidth="1"/>
    <col min="14394" max="14394" width="14" style="40" customWidth="1"/>
    <col min="14395" max="14395" width="20.5703125" style="40" customWidth="1"/>
    <col min="14396" max="14396" width="11.7109375" style="40" customWidth="1"/>
    <col min="14397" max="14397" width="10.85546875" style="40" customWidth="1"/>
    <col min="14398" max="14591" width="9.140625" style="40"/>
    <col min="14592" max="14592" width="7.42578125" style="40" customWidth="1"/>
    <col min="14593" max="14593" width="20.28515625" style="40" customWidth="1"/>
    <col min="14594" max="14594" width="24.7109375" style="40" customWidth="1"/>
    <col min="14595" max="14595" width="35.7109375" style="40" customWidth="1"/>
    <col min="14596" max="14596" width="5" style="40" customWidth="1"/>
    <col min="14597" max="14597" width="12.85546875" style="40" customWidth="1"/>
    <col min="14598" max="14598" width="10.7109375" style="40" customWidth="1"/>
    <col min="14599" max="14599" width="7" style="40" customWidth="1"/>
    <col min="14600" max="14600" width="12.28515625" style="40" customWidth="1"/>
    <col min="14601" max="14601" width="10.7109375" style="40" customWidth="1"/>
    <col min="14602" max="14602" width="10.85546875" style="40" customWidth="1"/>
    <col min="14603" max="14603" width="8.85546875" style="40" customWidth="1"/>
    <col min="14604" max="14604" width="13.85546875" style="40" customWidth="1"/>
    <col min="14605" max="14605" width="20.42578125" style="40" customWidth="1"/>
    <col min="14606" max="14606" width="12.28515625" style="40" customWidth="1"/>
    <col min="14607" max="14607" width="19.28515625" style="40" customWidth="1"/>
    <col min="14608" max="14608" width="11.85546875" style="40" customWidth="1"/>
    <col min="14609" max="14609" width="9.140625" style="40" customWidth="1"/>
    <col min="14610" max="14610" width="13.42578125" style="40" customWidth="1"/>
    <col min="14611" max="14611" width="15.28515625" style="40" customWidth="1"/>
    <col min="14612" max="14612" width="15.42578125" style="40" customWidth="1"/>
    <col min="14613" max="14614" width="14.42578125" style="40" customWidth="1"/>
    <col min="14615" max="14615" width="5" style="40" customWidth="1"/>
    <col min="14616" max="14618" width="15.140625" style="40" customWidth="1"/>
    <col min="14619" max="14619" width="4.28515625" style="40" customWidth="1"/>
    <col min="14620" max="14620" width="16" style="40" customWidth="1"/>
    <col min="14621" max="14621" width="17.140625" style="40" customWidth="1"/>
    <col min="14622" max="14622" width="18.28515625" style="40" customWidth="1"/>
    <col min="14623" max="14623" width="4.85546875" style="40" customWidth="1"/>
    <col min="14624" max="14624" width="16" style="40" customWidth="1"/>
    <col min="14625" max="14625" width="17.140625" style="40" customWidth="1"/>
    <col min="14626" max="14626" width="18.28515625" style="40" customWidth="1"/>
    <col min="14627" max="14627" width="13.7109375" style="40" customWidth="1"/>
    <col min="14628" max="14628" width="16" style="40" customWidth="1"/>
    <col min="14629" max="14629" width="17.140625" style="40" customWidth="1"/>
    <col min="14630" max="14630" width="18.28515625" style="40" customWidth="1"/>
    <col min="14631" max="14631" width="13.7109375" style="40" customWidth="1"/>
    <col min="14632" max="14632" width="16" style="40" customWidth="1"/>
    <col min="14633" max="14633" width="17.140625" style="40" customWidth="1"/>
    <col min="14634" max="14634" width="18.28515625" style="40" customWidth="1"/>
    <col min="14635" max="14635" width="13.7109375" style="40" customWidth="1"/>
    <col min="14636" max="14636" width="16" style="40" customWidth="1"/>
    <col min="14637" max="14637" width="17.140625" style="40" customWidth="1"/>
    <col min="14638" max="14641" width="18.28515625" style="40" customWidth="1"/>
    <col min="14642" max="14642" width="15" style="40" customWidth="1"/>
    <col min="14643" max="14643" width="15.7109375" style="40" customWidth="1"/>
    <col min="14644" max="14644" width="49" style="40" customWidth="1"/>
    <col min="14645" max="14645" width="19.42578125" style="40" customWidth="1"/>
    <col min="14646" max="14646" width="14.5703125" style="40" customWidth="1"/>
    <col min="14647" max="14647" width="12.28515625" style="40" customWidth="1"/>
    <col min="14648" max="14648" width="14.5703125" style="40" customWidth="1"/>
    <col min="14649" max="14649" width="11.7109375" style="40" customWidth="1"/>
    <col min="14650" max="14650" width="14" style="40" customWidth="1"/>
    <col min="14651" max="14651" width="20.5703125" style="40" customWidth="1"/>
    <col min="14652" max="14652" width="11.7109375" style="40" customWidth="1"/>
    <col min="14653" max="14653" width="10.85546875" style="40" customWidth="1"/>
    <col min="14654" max="14847" width="9.140625" style="40"/>
    <col min="14848" max="14848" width="7.42578125" style="40" customWidth="1"/>
    <col min="14849" max="14849" width="20.28515625" style="40" customWidth="1"/>
    <col min="14850" max="14850" width="24.7109375" style="40" customWidth="1"/>
    <col min="14851" max="14851" width="35.7109375" style="40" customWidth="1"/>
    <col min="14852" max="14852" width="5" style="40" customWidth="1"/>
    <col min="14853" max="14853" width="12.85546875" style="40" customWidth="1"/>
    <col min="14854" max="14854" width="10.7109375" style="40" customWidth="1"/>
    <col min="14855" max="14855" width="7" style="40" customWidth="1"/>
    <col min="14856" max="14856" width="12.28515625" style="40" customWidth="1"/>
    <col min="14857" max="14857" width="10.7109375" style="40" customWidth="1"/>
    <col min="14858" max="14858" width="10.85546875" style="40" customWidth="1"/>
    <col min="14859" max="14859" width="8.85546875" style="40" customWidth="1"/>
    <col min="14860" max="14860" width="13.85546875" style="40" customWidth="1"/>
    <col min="14861" max="14861" width="20.42578125" style="40" customWidth="1"/>
    <col min="14862" max="14862" width="12.28515625" style="40" customWidth="1"/>
    <col min="14863" max="14863" width="19.28515625" style="40" customWidth="1"/>
    <col min="14864" max="14864" width="11.85546875" style="40" customWidth="1"/>
    <col min="14865" max="14865" width="9.140625" style="40" customWidth="1"/>
    <col min="14866" max="14866" width="13.42578125" style="40" customWidth="1"/>
    <col min="14867" max="14867" width="15.28515625" style="40" customWidth="1"/>
    <col min="14868" max="14868" width="15.42578125" style="40" customWidth="1"/>
    <col min="14869" max="14870" width="14.42578125" style="40" customWidth="1"/>
    <col min="14871" max="14871" width="5" style="40" customWidth="1"/>
    <col min="14872" max="14874" width="15.140625" style="40" customWidth="1"/>
    <col min="14875" max="14875" width="4.28515625" style="40" customWidth="1"/>
    <col min="14876" max="14876" width="16" style="40" customWidth="1"/>
    <col min="14877" max="14877" width="17.140625" style="40" customWidth="1"/>
    <col min="14878" max="14878" width="18.28515625" style="40" customWidth="1"/>
    <col min="14879" max="14879" width="4.85546875" style="40" customWidth="1"/>
    <col min="14880" max="14880" width="16" style="40" customWidth="1"/>
    <col min="14881" max="14881" width="17.140625" style="40" customWidth="1"/>
    <col min="14882" max="14882" width="18.28515625" style="40" customWidth="1"/>
    <col min="14883" max="14883" width="13.7109375" style="40" customWidth="1"/>
    <col min="14884" max="14884" width="16" style="40" customWidth="1"/>
    <col min="14885" max="14885" width="17.140625" style="40" customWidth="1"/>
    <col min="14886" max="14886" width="18.28515625" style="40" customWidth="1"/>
    <col min="14887" max="14887" width="13.7109375" style="40" customWidth="1"/>
    <col min="14888" max="14888" width="16" style="40" customWidth="1"/>
    <col min="14889" max="14889" width="17.140625" style="40" customWidth="1"/>
    <col min="14890" max="14890" width="18.28515625" style="40" customWidth="1"/>
    <col min="14891" max="14891" width="13.7109375" style="40" customWidth="1"/>
    <col min="14892" max="14892" width="16" style="40" customWidth="1"/>
    <col min="14893" max="14893" width="17.140625" style="40" customWidth="1"/>
    <col min="14894" max="14897" width="18.28515625" style="40" customWidth="1"/>
    <col min="14898" max="14898" width="15" style="40" customWidth="1"/>
    <col min="14899" max="14899" width="15.7109375" style="40" customWidth="1"/>
    <col min="14900" max="14900" width="49" style="40" customWidth="1"/>
    <col min="14901" max="14901" width="19.42578125" style="40" customWidth="1"/>
    <col min="14902" max="14902" width="14.5703125" style="40" customWidth="1"/>
    <col min="14903" max="14903" width="12.28515625" style="40" customWidth="1"/>
    <col min="14904" max="14904" width="14.5703125" style="40" customWidth="1"/>
    <col min="14905" max="14905" width="11.7109375" style="40" customWidth="1"/>
    <col min="14906" max="14906" width="14" style="40" customWidth="1"/>
    <col min="14907" max="14907" width="20.5703125" style="40" customWidth="1"/>
    <col min="14908" max="14908" width="11.7109375" style="40" customWidth="1"/>
    <col min="14909" max="14909" width="10.85546875" style="40" customWidth="1"/>
    <col min="14910" max="15103" width="9.140625" style="40"/>
    <col min="15104" max="15104" width="7.42578125" style="40" customWidth="1"/>
    <col min="15105" max="15105" width="20.28515625" style="40" customWidth="1"/>
    <col min="15106" max="15106" width="24.7109375" style="40" customWidth="1"/>
    <col min="15107" max="15107" width="35.7109375" style="40" customWidth="1"/>
    <col min="15108" max="15108" width="5" style="40" customWidth="1"/>
    <col min="15109" max="15109" width="12.85546875" style="40" customWidth="1"/>
    <col min="15110" max="15110" width="10.7109375" style="40" customWidth="1"/>
    <col min="15111" max="15111" width="7" style="40" customWidth="1"/>
    <col min="15112" max="15112" width="12.28515625" style="40" customWidth="1"/>
    <col min="15113" max="15113" width="10.7109375" style="40" customWidth="1"/>
    <col min="15114" max="15114" width="10.85546875" style="40" customWidth="1"/>
    <col min="15115" max="15115" width="8.85546875" style="40" customWidth="1"/>
    <col min="15116" max="15116" width="13.85546875" style="40" customWidth="1"/>
    <col min="15117" max="15117" width="20.42578125" style="40" customWidth="1"/>
    <col min="15118" max="15118" width="12.28515625" style="40" customWidth="1"/>
    <col min="15119" max="15119" width="19.28515625" style="40" customWidth="1"/>
    <col min="15120" max="15120" width="11.85546875" style="40" customWidth="1"/>
    <col min="15121" max="15121" width="9.140625" style="40" customWidth="1"/>
    <col min="15122" max="15122" width="13.42578125" style="40" customWidth="1"/>
    <col min="15123" max="15123" width="15.28515625" style="40" customWidth="1"/>
    <col min="15124" max="15124" width="15.42578125" style="40" customWidth="1"/>
    <col min="15125" max="15126" width="14.42578125" style="40" customWidth="1"/>
    <col min="15127" max="15127" width="5" style="40" customWidth="1"/>
    <col min="15128" max="15130" width="15.140625" style="40" customWidth="1"/>
    <col min="15131" max="15131" width="4.28515625" style="40" customWidth="1"/>
    <col min="15132" max="15132" width="16" style="40" customWidth="1"/>
    <col min="15133" max="15133" width="17.140625" style="40" customWidth="1"/>
    <col min="15134" max="15134" width="18.28515625" style="40" customWidth="1"/>
    <col min="15135" max="15135" width="4.85546875" style="40" customWidth="1"/>
    <col min="15136" max="15136" width="16" style="40" customWidth="1"/>
    <col min="15137" max="15137" width="17.140625" style="40" customWidth="1"/>
    <col min="15138" max="15138" width="18.28515625" style="40" customWidth="1"/>
    <col min="15139" max="15139" width="13.7109375" style="40" customWidth="1"/>
    <col min="15140" max="15140" width="16" style="40" customWidth="1"/>
    <col min="15141" max="15141" width="17.140625" style="40" customWidth="1"/>
    <col min="15142" max="15142" width="18.28515625" style="40" customWidth="1"/>
    <col min="15143" max="15143" width="13.7109375" style="40" customWidth="1"/>
    <col min="15144" max="15144" width="16" style="40" customWidth="1"/>
    <col min="15145" max="15145" width="17.140625" style="40" customWidth="1"/>
    <col min="15146" max="15146" width="18.28515625" style="40" customWidth="1"/>
    <col min="15147" max="15147" width="13.7109375" style="40" customWidth="1"/>
    <col min="15148" max="15148" width="16" style="40" customWidth="1"/>
    <col min="15149" max="15149" width="17.140625" style="40" customWidth="1"/>
    <col min="15150" max="15153" width="18.28515625" style="40" customWidth="1"/>
    <col min="15154" max="15154" width="15" style="40" customWidth="1"/>
    <col min="15155" max="15155" width="15.7109375" style="40" customWidth="1"/>
    <col min="15156" max="15156" width="49" style="40" customWidth="1"/>
    <col min="15157" max="15157" width="19.42578125" style="40" customWidth="1"/>
    <col min="15158" max="15158" width="14.5703125" style="40" customWidth="1"/>
    <col min="15159" max="15159" width="12.28515625" style="40" customWidth="1"/>
    <col min="15160" max="15160" width="14.5703125" style="40" customWidth="1"/>
    <col min="15161" max="15161" width="11.7109375" style="40" customWidth="1"/>
    <col min="15162" max="15162" width="14" style="40" customWidth="1"/>
    <col min="15163" max="15163" width="20.5703125" style="40" customWidth="1"/>
    <col min="15164" max="15164" width="11.7109375" style="40" customWidth="1"/>
    <col min="15165" max="15165" width="10.85546875" style="40" customWidth="1"/>
    <col min="15166" max="15359" width="9.140625" style="40"/>
    <col min="15360" max="15360" width="7.42578125" style="40" customWidth="1"/>
    <col min="15361" max="15361" width="20.28515625" style="40" customWidth="1"/>
    <col min="15362" max="15362" width="24.7109375" style="40" customWidth="1"/>
    <col min="15363" max="15363" width="35.7109375" style="40" customWidth="1"/>
    <col min="15364" max="15364" width="5" style="40" customWidth="1"/>
    <col min="15365" max="15365" width="12.85546875" style="40" customWidth="1"/>
    <col min="15366" max="15366" width="10.7109375" style="40" customWidth="1"/>
    <col min="15367" max="15367" width="7" style="40" customWidth="1"/>
    <col min="15368" max="15368" width="12.28515625" style="40" customWidth="1"/>
    <col min="15369" max="15369" width="10.7109375" style="40" customWidth="1"/>
    <col min="15370" max="15370" width="10.85546875" style="40" customWidth="1"/>
    <col min="15371" max="15371" width="8.85546875" style="40" customWidth="1"/>
    <col min="15372" max="15372" width="13.85546875" style="40" customWidth="1"/>
    <col min="15373" max="15373" width="20.42578125" style="40" customWidth="1"/>
    <col min="15374" max="15374" width="12.28515625" style="40" customWidth="1"/>
    <col min="15375" max="15375" width="19.28515625" style="40" customWidth="1"/>
    <col min="15376" max="15376" width="11.85546875" style="40" customWidth="1"/>
    <col min="15377" max="15377" width="9.140625" style="40" customWidth="1"/>
    <col min="15378" max="15378" width="13.42578125" style="40" customWidth="1"/>
    <col min="15379" max="15379" width="15.28515625" style="40" customWidth="1"/>
    <col min="15380" max="15380" width="15.42578125" style="40" customWidth="1"/>
    <col min="15381" max="15382" width="14.42578125" style="40" customWidth="1"/>
    <col min="15383" max="15383" width="5" style="40" customWidth="1"/>
    <col min="15384" max="15386" width="15.140625" style="40" customWidth="1"/>
    <col min="15387" max="15387" width="4.28515625" style="40" customWidth="1"/>
    <col min="15388" max="15388" width="16" style="40" customWidth="1"/>
    <col min="15389" max="15389" width="17.140625" style="40" customWidth="1"/>
    <col min="15390" max="15390" width="18.28515625" style="40" customWidth="1"/>
    <col min="15391" max="15391" width="4.85546875" style="40" customWidth="1"/>
    <col min="15392" max="15392" width="16" style="40" customWidth="1"/>
    <col min="15393" max="15393" width="17.140625" style="40" customWidth="1"/>
    <col min="15394" max="15394" width="18.28515625" style="40" customWidth="1"/>
    <col min="15395" max="15395" width="13.7109375" style="40" customWidth="1"/>
    <col min="15396" max="15396" width="16" style="40" customWidth="1"/>
    <col min="15397" max="15397" width="17.140625" style="40" customWidth="1"/>
    <col min="15398" max="15398" width="18.28515625" style="40" customWidth="1"/>
    <col min="15399" max="15399" width="13.7109375" style="40" customWidth="1"/>
    <col min="15400" max="15400" width="16" style="40" customWidth="1"/>
    <col min="15401" max="15401" width="17.140625" style="40" customWidth="1"/>
    <col min="15402" max="15402" width="18.28515625" style="40" customWidth="1"/>
    <col min="15403" max="15403" width="13.7109375" style="40" customWidth="1"/>
    <col min="15404" max="15404" width="16" style="40" customWidth="1"/>
    <col min="15405" max="15405" width="17.140625" style="40" customWidth="1"/>
    <col min="15406" max="15409" width="18.28515625" style="40" customWidth="1"/>
    <col min="15410" max="15410" width="15" style="40" customWidth="1"/>
    <col min="15411" max="15411" width="15.7109375" style="40" customWidth="1"/>
    <col min="15412" max="15412" width="49" style="40" customWidth="1"/>
    <col min="15413" max="15413" width="19.42578125" style="40" customWidth="1"/>
    <col min="15414" max="15414" width="14.5703125" style="40" customWidth="1"/>
    <col min="15415" max="15415" width="12.28515625" style="40" customWidth="1"/>
    <col min="15416" max="15416" width="14.5703125" style="40" customWidth="1"/>
    <col min="15417" max="15417" width="11.7109375" style="40" customWidth="1"/>
    <col min="15418" max="15418" width="14" style="40" customWidth="1"/>
    <col min="15419" max="15419" width="20.5703125" style="40" customWidth="1"/>
    <col min="15420" max="15420" width="11.7109375" style="40" customWidth="1"/>
    <col min="15421" max="15421" width="10.85546875" style="40" customWidth="1"/>
    <col min="15422" max="15615" width="9.140625" style="40"/>
    <col min="15616" max="15616" width="7.42578125" style="40" customWidth="1"/>
    <col min="15617" max="15617" width="20.28515625" style="40" customWidth="1"/>
    <col min="15618" max="15618" width="24.7109375" style="40" customWidth="1"/>
    <col min="15619" max="15619" width="35.7109375" style="40" customWidth="1"/>
    <col min="15620" max="15620" width="5" style="40" customWidth="1"/>
    <col min="15621" max="15621" width="12.85546875" style="40" customWidth="1"/>
    <col min="15622" max="15622" width="10.7109375" style="40" customWidth="1"/>
    <col min="15623" max="15623" width="7" style="40" customWidth="1"/>
    <col min="15624" max="15624" width="12.28515625" style="40" customWidth="1"/>
    <col min="15625" max="15625" width="10.7109375" style="40" customWidth="1"/>
    <col min="15626" max="15626" width="10.85546875" style="40" customWidth="1"/>
    <col min="15627" max="15627" width="8.85546875" style="40" customWidth="1"/>
    <col min="15628" max="15628" width="13.85546875" style="40" customWidth="1"/>
    <col min="15629" max="15629" width="20.42578125" style="40" customWidth="1"/>
    <col min="15630" max="15630" width="12.28515625" style="40" customWidth="1"/>
    <col min="15631" max="15631" width="19.28515625" style="40" customWidth="1"/>
    <col min="15632" max="15632" width="11.85546875" style="40" customWidth="1"/>
    <col min="15633" max="15633" width="9.140625" style="40" customWidth="1"/>
    <col min="15634" max="15634" width="13.42578125" style="40" customWidth="1"/>
    <col min="15635" max="15635" width="15.28515625" style="40" customWidth="1"/>
    <col min="15636" max="15636" width="15.42578125" style="40" customWidth="1"/>
    <col min="15637" max="15638" width="14.42578125" style="40" customWidth="1"/>
    <col min="15639" max="15639" width="5" style="40" customWidth="1"/>
    <col min="15640" max="15642" width="15.140625" style="40" customWidth="1"/>
    <col min="15643" max="15643" width="4.28515625" style="40" customWidth="1"/>
    <col min="15644" max="15644" width="16" style="40" customWidth="1"/>
    <col min="15645" max="15645" width="17.140625" style="40" customWidth="1"/>
    <col min="15646" max="15646" width="18.28515625" style="40" customWidth="1"/>
    <col min="15647" max="15647" width="4.85546875" style="40" customWidth="1"/>
    <col min="15648" max="15648" width="16" style="40" customWidth="1"/>
    <col min="15649" max="15649" width="17.140625" style="40" customWidth="1"/>
    <col min="15650" max="15650" width="18.28515625" style="40" customWidth="1"/>
    <col min="15651" max="15651" width="13.7109375" style="40" customWidth="1"/>
    <col min="15652" max="15652" width="16" style="40" customWidth="1"/>
    <col min="15653" max="15653" width="17.140625" style="40" customWidth="1"/>
    <col min="15654" max="15654" width="18.28515625" style="40" customWidth="1"/>
    <col min="15655" max="15655" width="13.7109375" style="40" customWidth="1"/>
    <col min="15656" max="15656" width="16" style="40" customWidth="1"/>
    <col min="15657" max="15657" width="17.140625" style="40" customWidth="1"/>
    <col min="15658" max="15658" width="18.28515625" style="40" customWidth="1"/>
    <col min="15659" max="15659" width="13.7109375" style="40" customWidth="1"/>
    <col min="15660" max="15660" width="16" style="40" customWidth="1"/>
    <col min="15661" max="15661" width="17.140625" style="40" customWidth="1"/>
    <col min="15662" max="15665" width="18.28515625" style="40" customWidth="1"/>
    <col min="15666" max="15666" width="15" style="40" customWidth="1"/>
    <col min="15667" max="15667" width="15.7109375" style="40" customWidth="1"/>
    <col min="15668" max="15668" width="49" style="40" customWidth="1"/>
    <col min="15669" max="15669" width="19.42578125" style="40" customWidth="1"/>
    <col min="15670" max="15670" width="14.5703125" style="40" customWidth="1"/>
    <col min="15671" max="15671" width="12.28515625" style="40" customWidth="1"/>
    <col min="15672" max="15672" width="14.5703125" style="40" customWidth="1"/>
    <col min="15673" max="15673" width="11.7109375" style="40" customWidth="1"/>
    <col min="15674" max="15674" width="14" style="40" customWidth="1"/>
    <col min="15675" max="15675" width="20.5703125" style="40" customWidth="1"/>
    <col min="15676" max="15676" width="11.7109375" style="40" customWidth="1"/>
    <col min="15677" max="15677" width="10.85546875" style="40" customWidth="1"/>
    <col min="15678" max="15871" width="9.140625" style="40"/>
    <col min="15872" max="15872" width="7.42578125" style="40" customWidth="1"/>
    <col min="15873" max="15873" width="20.28515625" style="40" customWidth="1"/>
    <col min="15874" max="15874" width="24.7109375" style="40" customWidth="1"/>
    <col min="15875" max="15875" width="35.7109375" style="40" customWidth="1"/>
    <col min="15876" max="15876" width="5" style="40" customWidth="1"/>
    <col min="15877" max="15877" width="12.85546875" style="40" customWidth="1"/>
    <col min="15878" max="15878" width="10.7109375" style="40" customWidth="1"/>
    <col min="15879" max="15879" width="7" style="40" customWidth="1"/>
    <col min="15880" max="15880" width="12.28515625" style="40" customWidth="1"/>
    <col min="15881" max="15881" width="10.7109375" style="40" customWidth="1"/>
    <col min="15882" max="15882" width="10.85546875" style="40" customWidth="1"/>
    <col min="15883" max="15883" width="8.85546875" style="40" customWidth="1"/>
    <col min="15884" max="15884" width="13.85546875" style="40" customWidth="1"/>
    <col min="15885" max="15885" width="20.42578125" style="40" customWidth="1"/>
    <col min="15886" max="15886" width="12.28515625" style="40" customWidth="1"/>
    <col min="15887" max="15887" width="19.28515625" style="40" customWidth="1"/>
    <col min="15888" max="15888" width="11.85546875" style="40" customWidth="1"/>
    <col min="15889" max="15889" width="9.140625" style="40" customWidth="1"/>
    <col min="15890" max="15890" width="13.42578125" style="40" customWidth="1"/>
    <col min="15891" max="15891" width="15.28515625" style="40" customWidth="1"/>
    <col min="15892" max="15892" width="15.42578125" style="40" customWidth="1"/>
    <col min="15893" max="15894" width="14.42578125" style="40" customWidth="1"/>
    <col min="15895" max="15895" width="5" style="40" customWidth="1"/>
    <col min="15896" max="15898" width="15.140625" style="40" customWidth="1"/>
    <col min="15899" max="15899" width="4.28515625" style="40" customWidth="1"/>
    <col min="15900" max="15900" width="16" style="40" customWidth="1"/>
    <col min="15901" max="15901" width="17.140625" style="40" customWidth="1"/>
    <col min="15902" max="15902" width="18.28515625" style="40" customWidth="1"/>
    <col min="15903" max="15903" width="4.85546875" style="40" customWidth="1"/>
    <col min="15904" max="15904" width="16" style="40" customWidth="1"/>
    <col min="15905" max="15905" width="17.140625" style="40" customWidth="1"/>
    <col min="15906" max="15906" width="18.28515625" style="40" customWidth="1"/>
    <col min="15907" max="15907" width="13.7109375" style="40" customWidth="1"/>
    <col min="15908" max="15908" width="16" style="40" customWidth="1"/>
    <col min="15909" max="15909" width="17.140625" style="40" customWidth="1"/>
    <col min="15910" max="15910" width="18.28515625" style="40" customWidth="1"/>
    <col min="15911" max="15911" width="13.7109375" style="40" customWidth="1"/>
    <col min="15912" max="15912" width="16" style="40" customWidth="1"/>
    <col min="15913" max="15913" width="17.140625" style="40" customWidth="1"/>
    <col min="15914" max="15914" width="18.28515625" style="40" customWidth="1"/>
    <col min="15915" max="15915" width="13.7109375" style="40" customWidth="1"/>
    <col min="15916" max="15916" width="16" style="40" customWidth="1"/>
    <col min="15917" max="15917" width="17.140625" style="40" customWidth="1"/>
    <col min="15918" max="15921" width="18.28515625" style="40" customWidth="1"/>
    <col min="15922" max="15922" width="15" style="40" customWidth="1"/>
    <col min="15923" max="15923" width="15.7109375" style="40" customWidth="1"/>
    <col min="15924" max="15924" width="49" style="40" customWidth="1"/>
    <col min="15925" max="15925" width="19.42578125" style="40" customWidth="1"/>
    <col min="15926" max="15926" width="14.5703125" style="40" customWidth="1"/>
    <col min="15927" max="15927" width="12.28515625" style="40" customWidth="1"/>
    <col min="15928" max="15928" width="14.5703125" style="40" customWidth="1"/>
    <col min="15929" max="15929" width="11.7109375" style="40" customWidth="1"/>
    <col min="15930" max="15930" width="14" style="40" customWidth="1"/>
    <col min="15931" max="15931" width="20.5703125" style="40" customWidth="1"/>
    <col min="15932" max="15932" width="11.7109375" style="40" customWidth="1"/>
    <col min="15933" max="15933" width="10.85546875" style="40" customWidth="1"/>
    <col min="15934" max="16127" width="9.140625" style="40"/>
    <col min="16128" max="16128" width="7.42578125" style="40" customWidth="1"/>
    <col min="16129" max="16129" width="20.28515625" style="40" customWidth="1"/>
    <col min="16130" max="16130" width="24.7109375" style="40" customWidth="1"/>
    <col min="16131" max="16131" width="35.7109375" style="40" customWidth="1"/>
    <col min="16132" max="16132" width="5" style="40" customWidth="1"/>
    <col min="16133" max="16133" width="12.85546875" style="40" customWidth="1"/>
    <col min="16134" max="16134" width="10.7109375" style="40" customWidth="1"/>
    <col min="16135" max="16135" width="7" style="40" customWidth="1"/>
    <col min="16136" max="16136" width="12.28515625" style="40" customWidth="1"/>
    <col min="16137" max="16137" width="10.7109375" style="40" customWidth="1"/>
    <col min="16138" max="16138" width="10.85546875" style="40" customWidth="1"/>
    <col min="16139" max="16139" width="8.85546875" style="40" customWidth="1"/>
    <col min="16140" max="16140" width="13.85546875" style="40" customWidth="1"/>
    <col min="16141" max="16141" width="20.42578125" style="40" customWidth="1"/>
    <col min="16142" max="16142" width="12.28515625" style="40" customWidth="1"/>
    <col min="16143" max="16143" width="19.28515625" style="40" customWidth="1"/>
    <col min="16144" max="16144" width="11.85546875" style="40" customWidth="1"/>
    <col min="16145" max="16145" width="9.140625" style="40" customWidth="1"/>
    <col min="16146" max="16146" width="13.42578125" style="40" customWidth="1"/>
    <col min="16147" max="16147" width="15.28515625" style="40" customWidth="1"/>
    <col min="16148" max="16148" width="15.42578125" style="40" customWidth="1"/>
    <col min="16149" max="16150" width="14.42578125" style="40" customWidth="1"/>
    <col min="16151" max="16151" width="5" style="40" customWidth="1"/>
    <col min="16152" max="16154" width="15.140625" style="40" customWidth="1"/>
    <col min="16155" max="16155" width="4.28515625" style="40" customWidth="1"/>
    <col min="16156" max="16156" width="16" style="40" customWidth="1"/>
    <col min="16157" max="16157" width="17.140625" style="40" customWidth="1"/>
    <col min="16158" max="16158" width="18.28515625" style="40" customWidth="1"/>
    <col min="16159" max="16159" width="4.85546875" style="40" customWidth="1"/>
    <col min="16160" max="16160" width="16" style="40" customWidth="1"/>
    <col min="16161" max="16161" width="17.140625" style="40" customWidth="1"/>
    <col min="16162" max="16162" width="18.28515625" style="40" customWidth="1"/>
    <col min="16163" max="16163" width="13.7109375" style="40" customWidth="1"/>
    <col min="16164" max="16164" width="16" style="40" customWidth="1"/>
    <col min="16165" max="16165" width="17.140625" style="40" customWidth="1"/>
    <col min="16166" max="16166" width="18.28515625" style="40" customWidth="1"/>
    <col min="16167" max="16167" width="13.7109375" style="40" customWidth="1"/>
    <col min="16168" max="16168" width="16" style="40" customWidth="1"/>
    <col min="16169" max="16169" width="17.140625" style="40" customWidth="1"/>
    <col min="16170" max="16170" width="18.28515625" style="40" customWidth="1"/>
    <col min="16171" max="16171" width="13.7109375" style="40" customWidth="1"/>
    <col min="16172" max="16172" width="16" style="40" customWidth="1"/>
    <col min="16173" max="16173" width="17.140625" style="40" customWidth="1"/>
    <col min="16174" max="16177" width="18.28515625" style="40" customWidth="1"/>
    <col min="16178" max="16178" width="15" style="40" customWidth="1"/>
    <col min="16179" max="16179" width="15.7109375" style="40" customWidth="1"/>
    <col min="16180" max="16180" width="49" style="40" customWidth="1"/>
    <col min="16181" max="16181" width="19.42578125" style="40" customWidth="1"/>
    <col min="16182" max="16182" width="14.5703125" style="40" customWidth="1"/>
    <col min="16183" max="16183" width="12.28515625" style="40" customWidth="1"/>
    <col min="16184" max="16184" width="14.5703125" style="40" customWidth="1"/>
    <col min="16185" max="16185" width="11.7109375" style="40" customWidth="1"/>
    <col min="16186" max="16186" width="14" style="40" customWidth="1"/>
    <col min="16187" max="16187" width="20.5703125" style="40" customWidth="1"/>
    <col min="16188" max="16188" width="11.7109375" style="40" customWidth="1"/>
    <col min="16189" max="16189" width="10.85546875" style="40" customWidth="1"/>
    <col min="16190" max="16384" width="9.140625" style="40"/>
  </cols>
  <sheetData>
    <row r="1" spans="1:68" s="38" customFormat="1" x14ac:dyDescent="0.25">
      <c r="F1" s="39"/>
      <c r="G1" s="39"/>
      <c r="H1" s="39"/>
      <c r="I1" s="39"/>
      <c r="J1" s="39"/>
      <c r="K1" s="39"/>
      <c r="L1" s="39"/>
      <c r="M1" s="39"/>
      <c r="N1" s="39" t="s">
        <v>316</v>
      </c>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40"/>
      <c r="BF1" s="41" t="s">
        <v>307</v>
      </c>
      <c r="BG1" s="40"/>
      <c r="BH1" s="40"/>
    </row>
    <row r="2" spans="1:68" s="38" customFormat="1" x14ac:dyDescent="0.25">
      <c r="E2" s="39"/>
      <c r="F2" s="39"/>
      <c r="G2" s="39"/>
      <c r="H2" s="36"/>
      <c r="I2" s="36"/>
      <c r="J2" s="39"/>
      <c r="K2" s="39"/>
      <c r="L2" s="39"/>
      <c r="M2" s="39"/>
      <c r="N2" s="39"/>
      <c r="O2" s="39"/>
      <c r="P2" s="39"/>
      <c r="Q2" s="39"/>
      <c r="R2" s="39"/>
      <c r="S2" s="36"/>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40"/>
      <c r="BF2" s="71" t="s">
        <v>377</v>
      </c>
      <c r="BG2" s="40"/>
      <c r="BH2" s="40"/>
    </row>
    <row r="3" spans="1:68" s="38" customFormat="1" ht="15.75" thickBot="1" x14ac:dyDescent="0.3">
      <c r="F3" s="42"/>
      <c r="G3" s="42"/>
      <c r="H3" s="43"/>
      <c r="I3" s="43"/>
      <c r="J3" s="42"/>
      <c r="K3" s="42"/>
      <c r="L3" s="42"/>
      <c r="M3" s="42"/>
      <c r="N3" s="42"/>
      <c r="O3" s="42"/>
      <c r="P3" s="42"/>
      <c r="Q3" s="42"/>
      <c r="R3" s="42"/>
      <c r="S3" s="43"/>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0"/>
      <c r="BB3" s="40"/>
      <c r="BC3" s="40"/>
      <c r="BE3" s="40"/>
      <c r="BF3" s="40"/>
      <c r="BG3" s="40"/>
      <c r="BH3" s="40"/>
    </row>
    <row r="4" spans="1:68" s="38" customFormat="1" x14ac:dyDescent="0.25">
      <c r="A4" s="213" t="s">
        <v>1</v>
      </c>
      <c r="B4" s="213" t="s">
        <v>308</v>
      </c>
      <c r="C4" s="213" t="s">
        <v>266</v>
      </c>
      <c r="D4" s="213" t="s">
        <v>267</v>
      </c>
      <c r="E4" s="208" t="s">
        <v>2</v>
      </c>
      <c r="F4" s="208" t="s">
        <v>147</v>
      </c>
      <c r="G4" s="143"/>
      <c r="H4" s="208" t="s">
        <v>148</v>
      </c>
      <c r="I4" s="208" t="s">
        <v>149</v>
      </c>
      <c r="J4" s="208" t="s">
        <v>9</v>
      </c>
      <c r="K4" s="208" t="s">
        <v>150</v>
      </c>
      <c r="L4" s="208" t="s">
        <v>20</v>
      </c>
      <c r="M4" s="208" t="s">
        <v>10</v>
      </c>
      <c r="N4" s="208" t="s">
        <v>151</v>
      </c>
      <c r="O4" s="208" t="s">
        <v>152</v>
      </c>
      <c r="P4" s="208" t="s">
        <v>153</v>
      </c>
      <c r="Q4" s="208" t="s">
        <v>154</v>
      </c>
      <c r="R4" s="208" t="s">
        <v>155</v>
      </c>
      <c r="S4" s="208" t="s">
        <v>156</v>
      </c>
      <c r="T4" s="208" t="s">
        <v>13</v>
      </c>
      <c r="U4" s="208" t="s">
        <v>157</v>
      </c>
      <c r="V4" s="208"/>
      <c r="W4" s="208"/>
      <c r="X4" s="208" t="s">
        <v>158</v>
      </c>
      <c r="Y4" s="208"/>
      <c r="Z4" s="208"/>
      <c r="AA4" s="208" t="s">
        <v>159</v>
      </c>
      <c r="AB4" s="208" t="s">
        <v>160</v>
      </c>
      <c r="AC4" s="211" t="s">
        <v>161</v>
      </c>
      <c r="AD4" s="212"/>
      <c r="AE4" s="212"/>
      <c r="AF4" s="212"/>
      <c r="AG4" s="208" t="s">
        <v>162</v>
      </c>
      <c r="AH4" s="208"/>
      <c r="AI4" s="208"/>
      <c r="AJ4" s="208"/>
      <c r="AK4" s="208" t="s">
        <v>163</v>
      </c>
      <c r="AL4" s="208"/>
      <c r="AM4" s="208"/>
      <c r="AN4" s="208"/>
      <c r="AO4" s="208" t="s">
        <v>164</v>
      </c>
      <c r="AP4" s="208"/>
      <c r="AQ4" s="208"/>
      <c r="AR4" s="208"/>
      <c r="AS4" s="208" t="s">
        <v>243</v>
      </c>
      <c r="AT4" s="208"/>
      <c r="AU4" s="208"/>
      <c r="AV4" s="208"/>
      <c r="AW4" s="208" t="s">
        <v>244</v>
      </c>
      <c r="AX4" s="208"/>
      <c r="AY4" s="208"/>
      <c r="AZ4" s="208"/>
      <c r="BA4" s="208" t="s">
        <v>165</v>
      </c>
      <c r="BB4" s="208"/>
      <c r="BC4" s="208"/>
      <c r="BD4" s="208" t="s">
        <v>166</v>
      </c>
      <c r="BE4" s="208" t="s">
        <v>167</v>
      </c>
      <c r="BF4" s="208"/>
      <c r="BG4" s="208" t="s">
        <v>168</v>
      </c>
      <c r="BH4" s="208"/>
      <c r="BI4" s="208"/>
      <c r="BJ4" s="208"/>
      <c r="BK4" s="208"/>
      <c r="BL4" s="208"/>
      <c r="BM4" s="208"/>
      <c r="BN4" s="208"/>
      <c r="BO4" s="209"/>
      <c r="BP4" s="205" t="s">
        <v>22</v>
      </c>
    </row>
    <row r="5" spans="1:68" s="38" customFormat="1" x14ac:dyDescent="0.25">
      <c r="A5" s="214"/>
      <c r="B5" s="214"/>
      <c r="C5" s="214"/>
      <c r="D5" s="214"/>
      <c r="E5" s="203"/>
      <c r="F5" s="203"/>
      <c r="G5" s="141"/>
      <c r="H5" s="203"/>
      <c r="I5" s="203"/>
      <c r="J5" s="203"/>
      <c r="K5" s="203"/>
      <c r="L5" s="203"/>
      <c r="M5" s="203"/>
      <c r="N5" s="203"/>
      <c r="O5" s="203"/>
      <c r="P5" s="203"/>
      <c r="Q5" s="203"/>
      <c r="R5" s="203"/>
      <c r="S5" s="203"/>
      <c r="T5" s="203"/>
      <c r="U5" s="141" t="s">
        <v>169</v>
      </c>
      <c r="V5" s="203" t="s">
        <v>170</v>
      </c>
      <c r="W5" s="203"/>
      <c r="X5" s="203"/>
      <c r="Y5" s="203"/>
      <c r="Z5" s="203"/>
      <c r="AA5" s="203"/>
      <c r="AB5" s="203"/>
      <c r="AC5" s="203" t="s">
        <v>16</v>
      </c>
      <c r="AD5" s="203" t="s">
        <v>17</v>
      </c>
      <c r="AE5" s="203" t="s">
        <v>171</v>
      </c>
      <c r="AF5" s="203" t="s">
        <v>172</v>
      </c>
      <c r="AG5" s="203" t="s">
        <v>16</v>
      </c>
      <c r="AH5" s="203" t="s">
        <v>17</v>
      </c>
      <c r="AI5" s="203" t="s">
        <v>171</v>
      </c>
      <c r="AJ5" s="203" t="s">
        <v>172</v>
      </c>
      <c r="AK5" s="203" t="s">
        <v>16</v>
      </c>
      <c r="AL5" s="203" t="s">
        <v>17</v>
      </c>
      <c r="AM5" s="203" t="s">
        <v>171</v>
      </c>
      <c r="AN5" s="203" t="s">
        <v>172</v>
      </c>
      <c r="AO5" s="203" t="s">
        <v>16</v>
      </c>
      <c r="AP5" s="203" t="s">
        <v>17</v>
      </c>
      <c r="AQ5" s="203" t="s">
        <v>171</v>
      </c>
      <c r="AR5" s="203" t="s">
        <v>172</v>
      </c>
      <c r="AS5" s="203" t="s">
        <v>16</v>
      </c>
      <c r="AT5" s="203" t="s">
        <v>17</v>
      </c>
      <c r="AU5" s="203" t="s">
        <v>171</v>
      </c>
      <c r="AV5" s="203" t="s">
        <v>172</v>
      </c>
      <c r="AW5" s="203" t="s">
        <v>16</v>
      </c>
      <c r="AX5" s="203" t="s">
        <v>17</v>
      </c>
      <c r="AY5" s="203" t="s">
        <v>171</v>
      </c>
      <c r="AZ5" s="203" t="s">
        <v>172</v>
      </c>
      <c r="BA5" s="203" t="s">
        <v>16</v>
      </c>
      <c r="BB5" s="203" t="s">
        <v>171</v>
      </c>
      <c r="BC5" s="203" t="s">
        <v>172</v>
      </c>
      <c r="BD5" s="203"/>
      <c r="BE5" s="203" t="s">
        <v>173</v>
      </c>
      <c r="BF5" s="203" t="s">
        <v>174</v>
      </c>
      <c r="BG5" s="203" t="s">
        <v>175</v>
      </c>
      <c r="BH5" s="203"/>
      <c r="BI5" s="203"/>
      <c r="BJ5" s="203" t="s">
        <v>176</v>
      </c>
      <c r="BK5" s="203"/>
      <c r="BL5" s="203"/>
      <c r="BM5" s="203" t="s">
        <v>177</v>
      </c>
      <c r="BN5" s="203"/>
      <c r="BO5" s="210"/>
      <c r="BP5" s="206"/>
    </row>
    <row r="6" spans="1:68" s="39" customFormat="1" thickBot="1" x14ac:dyDescent="0.25">
      <c r="A6" s="215"/>
      <c r="B6" s="215"/>
      <c r="C6" s="215"/>
      <c r="D6" s="215"/>
      <c r="E6" s="204"/>
      <c r="F6" s="204"/>
      <c r="G6" s="142"/>
      <c r="H6" s="204"/>
      <c r="I6" s="204"/>
      <c r="J6" s="204"/>
      <c r="K6" s="204"/>
      <c r="L6" s="204"/>
      <c r="M6" s="204"/>
      <c r="N6" s="204"/>
      <c r="O6" s="204"/>
      <c r="P6" s="204"/>
      <c r="Q6" s="204"/>
      <c r="R6" s="204"/>
      <c r="S6" s="204"/>
      <c r="T6" s="204"/>
      <c r="U6" s="142" t="s">
        <v>178</v>
      </c>
      <c r="V6" s="142" t="s">
        <v>179</v>
      </c>
      <c r="W6" s="142" t="s">
        <v>178</v>
      </c>
      <c r="X6" s="142" t="s">
        <v>180</v>
      </c>
      <c r="Y6" s="142" t="s">
        <v>181</v>
      </c>
      <c r="Z6" s="142" t="s">
        <v>182</v>
      </c>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142" t="s">
        <v>183</v>
      </c>
      <c r="BH6" s="142" t="s">
        <v>184</v>
      </c>
      <c r="BI6" s="142" t="s">
        <v>185</v>
      </c>
      <c r="BJ6" s="142" t="s">
        <v>183</v>
      </c>
      <c r="BK6" s="142" t="s">
        <v>184</v>
      </c>
      <c r="BL6" s="142" t="s">
        <v>185</v>
      </c>
      <c r="BM6" s="142" t="s">
        <v>183</v>
      </c>
      <c r="BN6" s="142" t="s">
        <v>184</v>
      </c>
      <c r="BO6" s="44" t="s">
        <v>185</v>
      </c>
      <c r="BP6" s="207"/>
    </row>
    <row r="7" spans="1:68" s="36" customFormat="1" ht="14.25" customHeight="1" thickBot="1" x14ac:dyDescent="0.25">
      <c r="A7" s="115"/>
      <c r="B7" s="116" t="s">
        <v>186</v>
      </c>
      <c r="C7" s="116" t="s">
        <v>187</v>
      </c>
      <c r="D7" s="116" t="s">
        <v>188</v>
      </c>
      <c r="E7" s="46" t="s">
        <v>189</v>
      </c>
      <c r="F7" s="45" t="s">
        <v>190</v>
      </c>
      <c r="G7" s="45"/>
      <c r="H7" s="46" t="s">
        <v>191</v>
      </c>
      <c r="I7" s="45" t="s">
        <v>192</v>
      </c>
      <c r="J7" s="46" t="s">
        <v>193</v>
      </c>
      <c r="K7" s="45" t="s">
        <v>194</v>
      </c>
      <c r="L7" s="46" t="s">
        <v>195</v>
      </c>
      <c r="M7" s="45" t="s">
        <v>196</v>
      </c>
      <c r="N7" s="46" t="s">
        <v>197</v>
      </c>
      <c r="O7" s="45" t="s">
        <v>198</v>
      </c>
      <c r="P7" s="46" t="s">
        <v>199</v>
      </c>
      <c r="Q7" s="45" t="s">
        <v>200</v>
      </c>
      <c r="R7" s="46" t="s">
        <v>201</v>
      </c>
      <c r="S7" s="45" t="s">
        <v>202</v>
      </c>
      <c r="T7" s="46" t="s">
        <v>203</v>
      </c>
      <c r="U7" s="45" t="s">
        <v>204</v>
      </c>
      <c r="V7" s="46" t="s">
        <v>205</v>
      </c>
      <c r="W7" s="45" t="s">
        <v>206</v>
      </c>
      <c r="X7" s="46" t="s">
        <v>207</v>
      </c>
      <c r="Y7" s="45" t="s">
        <v>208</v>
      </c>
      <c r="Z7" s="46" t="s">
        <v>209</v>
      </c>
      <c r="AA7" s="45" t="s">
        <v>210</v>
      </c>
      <c r="AB7" s="46" t="s">
        <v>211</v>
      </c>
      <c r="AC7" s="45" t="s">
        <v>212</v>
      </c>
      <c r="AD7" s="46" t="s">
        <v>213</v>
      </c>
      <c r="AE7" s="45" t="s">
        <v>214</v>
      </c>
      <c r="AF7" s="46" t="s">
        <v>215</v>
      </c>
      <c r="AG7" s="45" t="s">
        <v>216</v>
      </c>
      <c r="AH7" s="46" t="s">
        <v>217</v>
      </c>
      <c r="AI7" s="45" t="s">
        <v>218</v>
      </c>
      <c r="AJ7" s="46" t="s">
        <v>219</v>
      </c>
      <c r="AK7" s="45" t="s">
        <v>220</v>
      </c>
      <c r="AL7" s="46" t="s">
        <v>221</v>
      </c>
      <c r="AM7" s="45" t="s">
        <v>222</v>
      </c>
      <c r="AN7" s="46" t="s">
        <v>223</v>
      </c>
      <c r="AO7" s="45" t="s">
        <v>224</v>
      </c>
      <c r="AP7" s="46" t="s">
        <v>225</v>
      </c>
      <c r="AQ7" s="45" t="s">
        <v>226</v>
      </c>
      <c r="AR7" s="46" t="s">
        <v>227</v>
      </c>
      <c r="AS7" s="45" t="s">
        <v>228</v>
      </c>
      <c r="AT7" s="46" t="s">
        <v>229</v>
      </c>
      <c r="AU7" s="45" t="s">
        <v>230</v>
      </c>
      <c r="AV7" s="46" t="s">
        <v>231</v>
      </c>
      <c r="AW7" s="45" t="s">
        <v>232</v>
      </c>
      <c r="AX7" s="46" t="s">
        <v>233</v>
      </c>
      <c r="AY7" s="45" t="s">
        <v>234</v>
      </c>
      <c r="AZ7" s="46" t="s">
        <v>235</v>
      </c>
      <c r="BA7" s="45" t="s">
        <v>255</v>
      </c>
      <c r="BB7" s="46" t="s">
        <v>256</v>
      </c>
      <c r="BC7" s="45" t="s">
        <v>257</v>
      </c>
      <c r="BD7" s="46" t="s">
        <v>254</v>
      </c>
      <c r="BE7" s="45" t="s">
        <v>258</v>
      </c>
      <c r="BF7" s="46" t="s">
        <v>259</v>
      </c>
      <c r="BG7" s="45" t="s">
        <v>260</v>
      </c>
      <c r="BH7" s="46" t="s">
        <v>261</v>
      </c>
      <c r="BI7" s="45" t="s">
        <v>262</v>
      </c>
      <c r="BJ7" s="46" t="s">
        <v>247</v>
      </c>
      <c r="BK7" s="45" t="s">
        <v>263</v>
      </c>
      <c r="BL7" s="46" t="s">
        <v>264</v>
      </c>
      <c r="BM7" s="45" t="s">
        <v>265</v>
      </c>
      <c r="BN7" s="46" t="s">
        <v>268</v>
      </c>
      <c r="BO7" s="117" t="s">
        <v>269</v>
      </c>
      <c r="BP7" s="118" t="s">
        <v>270</v>
      </c>
    </row>
    <row r="8" spans="1:68" x14ac:dyDescent="0.25">
      <c r="A8" s="47"/>
      <c r="B8" s="47"/>
      <c r="C8" s="47"/>
      <c r="D8" s="47"/>
      <c r="E8" s="141" t="s">
        <v>242</v>
      </c>
      <c r="F8" s="47"/>
      <c r="G8" s="47"/>
      <c r="H8" s="48"/>
      <c r="I8" s="48"/>
      <c r="J8" s="47"/>
      <c r="K8" s="47"/>
      <c r="L8" s="47"/>
      <c r="M8" s="47"/>
      <c r="N8" s="47"/>
      <c r="O8" s="47"/>
      <c r="P8" s="47"/>
      <c r="Q8" s="47"/>
      <c r="R8" s="47"/>
      <c r="S8" s="48"/>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9"/>
      <c r="BC8" s="49"/>
      <c r="BD8" s="47"/>
      <c r="BE8" s="47"/>
      <c r="BF8" s="47"/>
      <c r="BG8" s="48"/>
      <c r="BH8" s="47"/>
      <c r="BI8" s="47"/>
      <c r="BJ8" s="48"/>
      <c r="BK8" s="47"/>
      <c r="BL8" s="47"/>
      <c r="BM8" s="48"/>
      <c r="BN8" s="47"/>
      <c r="BO8" s="47"/>
      <c r="BP8" s="50"/>
    </row>
    <row r="9" spans="1:68" x14ac:dyDescent="0.25">
      <c r="A9" s="47"/>
      <c r="B9" s="47"/>
      <c r="C9" s="47"/>
      <c r="D9" s="47"/>
      <c r="E9" s="141" t="s">
        <v>248</v>
      </c>
      <c r="F9" s="47"/>
      <c r="G9" s="47"/>
      <c r="H9" s="48"/>
      <c r="I9" s="48"/>
      <c r="J9" s="47"/>
      <c r="K9" s="47"/>
      <c r="L9" s="47"/>
      <c r="M9" s="47"/>
      <c r="N9" s="47"/>
      <c r="O9" s="47"/>
      <c r="P9" s="47"/>
      <c r="Q9" s="47"/>
      <c r="R9" s="47"/>
      <c r="S9" s="48"/>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9"/>
      <c r="BC9" s="49"/>
      <c r="BD9" s="47"/>
      <c r="BE9" s="47"/>
      <c r="BF9" s="47"/>
      <c r="BG9" s="48"/>
      <c r="BH9" s="47"/>
      <c r="BI9" s="47"/>
      <c r="BJ9" s="48"/>
      <c r="BK9" s="47"/>
      <c r="BL9" s="47"/>
      <c r="BM9" s="48"/>
      <c r="BN9" s="47"/>
      <c r="BO9" s="47"/>
      <c r="BP9" s="47"/>
    </row>
    <row r="10" spans="1:68" x14ac:dyDescent="0.25">
      <c r="A10" s="2"/>
      <c r="B10" s="2"/>
      <c r="C10" s="2"/>
      <c r="D10" s="2"/>
      <c r="E10" s="2"/>
      <c r="F10" s="119"/>
      <c r="G10" s="119"/>
      <c r="H10" s="119"/>
      <c r="I10" s="119"/>
      <c r="J10" s="22"/>
      <c r="K10" s="119"/>
      <c r="L10" s="119"/>
      <c r="M10" s="119"/>
      <c r="N10" s="119"/>
      <c r="O10" s="119"/>
      <c r="P10" s="119"/>
      <c r="Q10" s="119"/>
      <c r="R10" s="119"/>
      <c r="S10" s="119"/>
      <c r="T10" s="119"/>
      <c r="U10" s="119"/>
      <c r="V10" s="119"/>
      <c r="W10" s="120"/>
      <c r="X10" s="121"/>
      <c r="Y10" s="119"/>
      <c r="Z10" s="121"/>
      <c r="AA10" s="119"/>
      <c r="AB10" s="119"/>
      <c r="AC10" s="23"/>
      <c r="AD10" s="122"/>
      <c r="AE10" s="122"/>
      <c r="AF10" s="122"/>
      <c r="AG10" s="23"/>
      <c r="AH10" s="122"/>
      <c r="AI10" s="122"/>
      <c r="AJ10" s="122"/>
      <c r="AK10" s="23"/>
      <c r="AL10" s="122"/>
      <c r="AM10" s="122"/>
      <c r="AN10" s="122"/>
      <c r="AO10" s="123"/>
      <c r="AP10" s="122"/>
      <c r="AQ10" s="122"/>
      <c r="AR10" s="122"/>
      <c r="AS10" s="123"/>
      <c r="AT10" s="122"/>
      <c r="AU10" s="122"/>
      <c r="AV10" s="122"/>
      <c r="AW10" s="123"/>
      <c r="AX10" s="123"/>
      <c r="AY10" s="123"/>
      <c r="AZ10" s="123"/>
      <c r="BA10" s="123"/>
      <c r="BB10" s="122"/>
      <c r="BC10" s="122"/>
      <c r="BD10" s="124"/>
      <c r="BE10" s="119"/>
      <c r="BF10" s="119"/>
      <c r="BG10" s="119"/>
      <c r="BH10" s="119"/>
      <c r="BI10" s="119"/>
      <c r="BJ10" s="119"/>
      <c r="BK10" s="119"/>
      <c r="BL10" s="119"/>
      <c r="BM10" s="119"/>
      <c r="BN10" s="119"/>
      <c r="BO10" s="119"/>
      <c r="BP10" s="119"/>
    </row>
    <row r="11" spans="1:68" x14ac:dyDescent="0.25">
      <c r="A11" s="2"/>
      <c r="B11" s="2"/>
      <c r="C11" s="2"/>
      <c r="D11" s="2"/>
      <c r="E11" s="2"/>
      <c r="F11" s="119"/>
      <c r="G11" s="119"/>
      <c r="H11" s="119"/>
      <c r="I11" s="119"/>
      <c r="J11" s="22"/>
      <c r="K11" s="119"/>
      <c r="L11" s="119"/>
      <c r="M11" s="119"/>
      <c r="N11" s="119"/>
      <c r="O11" s="119"/>
      <c r="P11" s="119"/>
      <c r="Q11" s="119"/>
      <c r="R11" s="119"/>
      <c r="S11" s="119"/>
      <c r="T11" s="119"/>
      <c r="U11" s="119"/>
      <c r="V11" s="119"/>
      <c r="W11" s="120"/>
      <c r="X11" s="121"/>
      <c r="Y11" s="119"/>
      <c r="Z11" s="121"/>
      <c r="AA11" s="119"/>
      <c r="AB11" s="119"/>
      <c r="AC11" s="23"/>
      <c r="AD11" s="122"/>
      <c r="AE11" s="122"/>
      <c r="AF11" s="122"/>
      <c r="AG11" s="23"/>
      <c r="AH11" s="122"/>
      <c r="AI11" s="122"/>
      <c r="AJ11" s="122"/>
      <c r="AK11" s="23"/>
      <c r="AL11" s="122"/>
      <c r="AM11" s="122"/>
      <c r="AN11" s="122"/>
      <c r="AO11" s="123"/>
      <c r="AP11" s="122"/>
      <c r="AQ11" s="122"/>
      <c r="AR11" s="122"/>
      <c r="AS11" s="123"/>
      <c r="AT11" s="122"/>
      <c r="AU11" s="122"/>
      <c r="AV11" s="122"/>
      <c r="AW11" s="123"/>
      <c r="AX11" s="123"/>
      <c r="AY11" s="123"/>
      <c r="AZ11" s="123"/>
      <c r="BA11" s="123"/>
      <c r="BB11" s="122"/>
      <c r="BC11" s="122"/>
      <c r="BD11" s="124"/>
      <c r="BE11" s="119"/>
      <c r="BF11" s="119"/>
      <c r="BG11" s="119"/>
      <c r="BH11" s="119"/>
      <c r="BI11" s="119"/>
      <c r="BJ11" s="119"/>
      <c r="BK11" s="119"/>
      <c r="BL11" s="119"/>
      <c r="BM11" s="119"/>
      <c r="BN11" s="119"/>
      <c r="BO11" s="119"/>
      <c r="BP11" s="119"/>
    </row>
    <row r="12" spans="1:68" x14ac:dyDescent="0.25">
      <c r="A12" s="47"/>
      <c r="B12" s="47"/>
      <c r="C12" s="47"/>
      <c r="D12" s="47"/>
      <c r="E12" s="141" t="s">
        <v>309</v>
      </c>
      <c r="F12" s="47"/>
      <c r="G12" s="47"/>
      <c r="H12" s="48"/>
      <c r="I12" s="48"/>
      <c r="J12" s="47"/>
      <c r="K12" s="47"/>
      <c r="L12" s="47"/>
      <c r="M12" s="47"/>
      <c r="N12" s="47"/>
      <c r="O12" s="47"/>
      <c r="P12" s="47"/>
      <c r="Q12" s="47"/>
      <c r="R12" s="47"/>
      <c r="S12" s="48"/>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51">
        <f>SUM(BB10:BB11)</f>
        <v>0</v>
      </c>
      <c r="BC12" s="51">
        <f>SUM(BC10:BC11)</f>
        <v>0</v>
      </c>
      <c r="BD12" s="47"/>
      <c r="BE12" s="47"/>
      <c r="BF12" s="47"/>
      <c r="BG12" s="48"/>
      <c r="BH12" s="47"/>
      <c r="BI12" s="47"/>
      <c r="BJ12" s="48"/>
      <c r="BK12" s="47"/>
      <c r="BL12" s="47"/>
      <c r="BM12" s="48"/>
      <c r="BN12" s="47"/>
      <c r="BO12" s="47"/>
      <c r="BP12" s="47"/>
    </row>
    <row r="13" spans="1:68" x14ac:dyDescent="0.25">
      <c r="A13" s="47"/>
      <c r="B13" s="47"/>
      <c r="C13" s="47"/>
      <c r="D13" s="47"/>
      <c r="E13" s="141" t="s">
        <v>310</v>
      </c>
      <c r="F13" s="47"/>
      <c r="G13" s="47"/>
      <c r="H13" s="48"/>
      <c r="I13" s="48"/>
      <c r="J13" s="47"/>
      <c r="K13" s="47"/>
      <c r="L13" s="47"/>
      <c r="M13" s="47"/>
      <c r="N13" s="47"/>
      <c r="O13" s="47"/>
      <c r="P13" s="47"/>
      <c r="Q13" s="47"/>
      <c r="R13" s="47"/>
      <c r="S13" s="48"/>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9"/>
      <c r="BC13" s="49"/>
      <c r="BD13" s="47"/>
      <c r="BE13" s="47"/>
      <c r="BF13" s="47"/>
      <c r="BG13" s="48"/>
      <c r="BH13" s="47"/>
      <c r="BI13" s="47"/>
      <c r="BJ13" s="48"/>
      <c r="BK13" s="47"/>
      <c r="BL13" s="47"/>
      <c r="BM13" s="48"/>
      <c r="BN13" s="47"/>
      <c r="BO13" s="47"/>
      <c r="BP13" s="47"/>
    </row>
    <row r="14" spans="1:68" x14ac:dyDescent="0.25">
      <c r="A14" s="2"/>
      <c r="B14" s="2"/>
      <c r="C14" s="2"/>
      <c r="D14" s="2"/>
      <c r="E14" s="2"/>
      <c r="F14" s="119"/>
      <c r="G14" s="119"/>
      <c r="H14" s="119"/>
      <c r="I14" s="119"/>
      <c r="J14" s="22"/>
      <c r="K14" s="119"/>
      <c r="L14" s="119"/>
      <c r="M14" s="119"/>
      <c r="N14" s="119"/>
      <c r="O14" s="119"/>
      <c r="P14" s="119"/>
      <c r="Q14" s="119"/>
      <c r="R14" s="119"/>
      <c r="S14" s="119"/>
      <c r="T14" s="119"/>
      <c r="U14" s="119"/>
      <c r="V14" s="119"/>
      <c r="W14" s="120"/>
      <c r="X14" s="121"/>
      <c r="Y14" s="119"/>
      <c r="Z14" s="121"/>
      <c r="AA14" s="119"/>
      <c r="AB14" s="119"/>
      <c r="AC14" s="125"/>
      <c r="AD14" s="122"/>
      <c r="AE14" s="122"/>
      <c r="AF14" s="122"/>
      <c r="AG14" s="23"/>
      <c r="AH14" s="122"/>
      <c r="AI14" s="122"/>
      <c r="AJ14" s="122"/>
      <c r="AK14" s="23"/>
      <c r="AL14" s="122"/>
      <c r="AM14" s="122"/>
      <c r="AN14" s="122"/>
      <c r="AO14" s="123"/>
      <c r="AP14" s="122"/>
      <c r="AQ14" s="122"/>
      <c r="AR14" s="122"/>
      <c r="AS14" s="123"/>
      <c r="AT14" s="122"/>
      <c r="AU14" s="122"/>
      <c r="AV14" s="122"/>
      <c r="AW14" s="123"/>
      <c r="AX14" s="123"/>
      <c r="AY14" s="123"/>
      <c r="AZ14" s="123"/>
      <c r="BA14" s="123"/>
      <c r="BB14" s="122"/>
      <c r="BC14" s="122"/>
      <c r="BD14" s="124"/>
      <c r="BE14" s="119"/>
      <c r="BF14" s="119"/>
      <c r="BG14" s="119"/>
      <c r="BH14" s="119"/>
      <c r="BI14" s="119"/>
      <c r="BJ14" s="119"/>
      <c r="BK14" s="119"/>
      <c r="BL14" s="119"/>
      <c r="BM14" s="119"/>
      <c r="BN14" s="119"/>
      <c r="BO14" s="119"/>
      <c r="BP14" s="119"/>
    </row>
    <row r="15" spans="1:68" x14ac:dyDescent="0.25">
      <c r="A15" s="2"/>
      <c r="B15" s="2"/>
      <c r="C15" s="2"/>
      <c r="D15" s="2"/>
      <c r="E15" s="2"/>
      <c r="F15" s="119"/>
      <c r="G15" s="119"/>
      <c r="H15" s="119"/>
      <c r="I15" s="119"/>
      <c r="J15" s="22"/>
      <c r="K15" s="119"/>
      <c r="L15" s="119"/>
      <c r="M15" s="119"/>
      <c r="N15" s="119"/>
      <c r="O15" s="119"/>
      <c r="P15" s="119"/>
      <c r="Q15" s="119"/>
      <c r="R15" s="119"/>
      <c r="S15" s="119"/>
      <c r="T15" s="119"/>
      <c r="U15" s="119"/>
      <c r="V15" s="119"/>
      <c r="W15" s="120"/>
      <c r="X15" s="121"/>
      <c r="Y15" s="119"/>
      <c r="Z15" s="121"/>
      <c r="AA15" s="119"/>
      <c r="AB15" s="119"/>
      <c r="AC15" s="23"/>
      <c r="AD15" s="122"/>
      <c r="AE15" s="122"/>
      <c r="AF15" s="122"/>
      <c r="AG15" s="23"/>
      <c r="AH15" s="122"/>
      <c r="AI15" s="122"/>
      <c r="AJ15" s="122"/>
      <c r="AK15" s="23"/>
      <c r="AL15" s="122"/>
      <c r="AM15" s="122"/>
      <c r="AN15" s="122"/>
      <c r="AO15" s="123"/>
      <c r="AP15" s="122"/>
      <c r="AQ15" s="122"/>
      <c r="AR15" s="122"/>
      <c r="AS15" s="123"/>
      <c r="AT15" s="122"/>
      <c r="AU15" s="122"/>
      <c r="AV15" s="122"/>
      <c r="AW15" s="123"/>
      <c r="AX15" s="123"/>
      <c r="AY15" s="123"/>
      <c r="AZ15" s="123"/>
      <c r="BA15" s="123"/>
      <c r="BB15" s="122"/>
      <c r="BC15" s="122"/>
      <c r="BD15" s="124"/>
      <c r="BE15" s="119"/>
      <c r="BF15" s="119"/>
      <c r="BG15" s="119"/>
      <c r="BH15" s="119"/>
      <c r="BI15" s="119"/>
      <c r="BJ15" s="119"/>
      <c r="BK15" s="119"/>
      <c r="BL15" s="119"/>
      <c r="BM15" s="119"/>
      <c r="BN15" s="119"/>
      <c r="BO15" s="119"/>
      <c r="BP15" s="119"/>
    </row>
    <row r="16" spans="1:68" s="53" customFormat="1" ht="14.25" x14ac:dyDescent="0.2">
      <c r="A16" s="52"/>
      <c r="B16" s="52"/>
      <c r="C16" s="52"/>
      <c r="D16" s="52"/>
      <c r="E16" s="141" t="s">
        <v>311</v>
      </c>
      <c r="F16" s="52"/>
      <c r="G16" s="52"/>
      <c r="H16" s="27"/>
      <c r="I16" s="27"/>
      <c r="J16" s="52"/>
      <c r="K16" s="52"/>
      <c r="L16" s="52"/>
      <c r="M16" s="52"/>
      <c r="N16" s="52"/>
      <c r="O16" s="52"/>
      <c r="P16" s="52"/>
      <c r="Q16" s="52"/>
      <c r="R16" s="52"/>
      <c r="S16" s="27"/>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1">
        <f>SUM(BB14:BB15)</f>
        <v>0</v>
      </c>
      <c r="BC16" s="51">
        <f>SUM(BC14:BC15)</f>
        <v>0</v>
      </c>
      <c r="BD16" s="52"/>
      <c r="BE16" s="52"/>
      <c r="BF16" s="52"/>
      <c r="BG16" s="27"/>
      <c r="BH16" s="52"/>
      <c r="BI16" s="52"/>
      <c r="BJ16" s="27"/>
      <c r="BK16" s="52"/>
      <c r="BL16" s="52"/>
      <c r="BM16" s="27"/>
      <c r="BN16" s="52"/>
      <c r="BO16" s="52"/>
      <c r="BP16" s="52"/>
    </row>
    <row r="17" spans="1:73" x14ac:dyDescent="0.25">
      <c r="A17" s="47"/>
      <c r="B17" s="47"/>
      <c r="C17" s="47"/>
      <c r="D17" s="47"/>
      <c r="E17" s="141" t="s">
        <v>100</v>
      </c>
      <c r="F17" s="47"/>
      <c r="G17" s="47"/>
      <c r="H17" s="48"/>
      <c r="I17" s="48"/>
      <c r="J17" s="47"/>
      <c r="K17" s="47"/>
      <c r="L17" s="47"/>
      <c r="M17" s="47"/>
      <c r="N17" s="47"/>
      <c r="O17" s="47"/>
      <c r="P17" s="47"/>
      <c r="Q17" s="47"/>
      <c r="R17" s="47"/>
      <c r="S17" s="48"/>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9"/>
      <c r="BC17" s="49"/>
      <c r="BD17" s="47"/>
      <c r="BE17" s="47"/>
      <c r="BF17" s="47"/>
      <c r="BG17" s="48"/>
      <c r="BH17" s="47"/>
      <c r="BI17" s="47"/>
      <c r="BJ17" s="48"/>
      <c r="BK17" s="47"/>
      <c r="BL17" s="47"/>
      <c r="BM17" s="48"/>
      <c r="BN17" s="47"/>
      <c r="BO17" s="47"/>
      <c r="BP17" s="47"/>
    </row>
    <row r="18" spans="1:73" x14ac:dyDescent="0.25">
      <c r="A18" s="47"/>
      <c r="B18" s="47"/>
      <c r="C18" s="47"/>
      <c r="D18" s="47"/>
      <c r="E18" s="141" t="s">
        <v>248</v>
      </c>
      <c r="F18" s="47"/>
      <c r="G18" s="47"/>
      <c r="H18" s="48"/>
      <c r="I18" s="48"/>
      <c r="J18" s="47"/>
      <c r="K18" s="47"/>
      <c r="L18" s="47"/>
      <c r="M18" s="47"/>
      <c r="N18" s="47"/>
      <c r="O18" s="47"/>
      <c r="P18" s="47"/>
      <c r="Q18" s="47"/>
      <c r="R18" s="47"/>
      <c r="S18" s="48"/>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9"/>
      <c r="BC18" s="49"/>
      <c r="BD18" s="47"/>
      <c r="BE18" s="47"/>
      <c r="BF18" s="47"/>
      <c r="BG18" s="48"/>
      <c r="BH18" s="47"/>
      <c r="BI18" s="47"/>
      <c r="BJ18" s="48"/>
      <c r="BK18" s="47"/>
      <c r="BL18" s="47"/>
      <c r="BM18" s="48"/>
      <c r="BN18" s="47"/>
      <c r="BO18" s="47"/>
      <c r="BP18" s="47"/>
    </row>
    <row r="19" spans="1:73" x14ac:dyDescent="0.25">
      <c r="A19" s="2" t="s">
        <v>277</v>
      </c>
      <c r="B19" s="2"/>
      <c r="C19" s="2"/>
      <c r="D19" s="2"/>
      <c r="E19" s="21" t="s">
        <v>278</v>
      </c>
      <c r="F19" s="2" t="s">
        <v>249</v>
      </c>
      <c r="G19" s="2"/>
      <c r="H19" s="2" t="s">
        <v>272</v>
      </c>
      <c r="I19" s="2" t="s">
        <v>272</v>
      </c>
      <c r="J19" s="22" t="s">
        <v>60</v>
      </c>
      <c r="K19" s="22"/>
      <c r="L19" s="166"/>
      <c r="M19" s="2">
        <v>100</v>
      </c>
      <c r="N19" s="167">
        <v>230000000</v>
      </c>
      <c r="O19" s="166" t="s">
        <v>238</v>
      </c>
      <c r="P19" s="2" t="s">
        <v>245</v>
      </c>
      <c r="Q19" s="2" t="s">
        <v>239</v>
      </c>
      <c r="R19" s="167">
        <v>230000000</v>
      </c>
      <c r="S19" s="168" t="s">
        <v>279</v>
      </c>
      <c r="T19" s="22"/>
      <c r="U19" s="22"/>
      <c r="V19" s="22" t="s">
        <v>241</v>
      </c>
      <c r="W19" s="22" t="s">
        <v>250</v>
      </c>
      <c r="X19" s="22">
        <v>0</v>
      </c>
      <c r="Y19" s="22">
        <v>90</v>
      </c>
      <c r="Z19" s="22">
        <v>10</v>
      </c>
      <c r="AA19" s="22" t="s">
        <v>251</v>
      </c>
      <c r="AB19" s="22" t="s">
        <v>240</v>
      </c>
      <c r="AC19" s="169">
        <v>1</v>
      </c>
      <c r="AD19" s="24">
        <v>320192659.89400125</v>
      </c>
      <c r="AE19" s="25">
        <f t="shared" ref="AE19" si="0">AD19*AC19</f>
        <v>320192659.89400125</v>
      </c>
      <c r="AF19" s="25">
        <f t="shared" ref="AF19" si="1">IF(AB19="С НДС",AE19*1.12,AE19)</f>
        <v>358615779.08128142</v>
      </c>
      <c r="AG19" s="169">
        <v>1</v>
      </c>
      <c r="AH19" s="24">
        <v>429574837.36000001</v>
      </c>
      <c r="AI19" s="25">
        <f t="shared" ref="AI19:AI20" si="2">AH19*AG19</f>
        <v>429574837.36000001</v>
      </c>
      <c r="AJ19" s="25">
        <f t="shared" ref="AJ19" si="3">IF(AB19="С НДС",AI19*1.12,AI19)</f>
        <v>481123817.84320009</v>
      </c>
      <c r="AK19" s="169">
        <v>1</v>
      </c>
      <c r="AL19" s="24">
        <v>435536958</v>
      </c>
      <c r="AM19" s="25">
        <f>AK19*AL19</f>
        <v>435536958</v>
      </c>
      <c r="AN19" s="25">
        <f>AM19*1.12</f>
        <v>487801392.96000004</v>
      </c>
      <c r="AO19" s="169">
        <v>1</v>
      </c>
      <c r="AP19" s="25">
        <v>87467960.914332896</v>
      </c>
      <c r="AQ19" s="25">
        <f>AP19*AO19</f>
        <v>87467960.914332896</v>
      </c>
      <c r="AR19" s="25">
        <f>AQ19*1.12</f>
        <v>97964116.224052846</v>
      </c>
      <c r="AS19" s="25"/>
      <c r="AT19" s="25"/>
      <c r="AU19" s="25"/>
      <c r="AV19" s="25"/>
      <c r="AW19" s="25"/>
      <c r="AX19" s="25"/>
      <c r="AY19" s="25"/>
      <c r="AZ19" s="25"/>
      <c r="BA19" s="25"/>
      <c r="BB19" s="25">
        <f t="shared" ref="BB19" si="4">SUM(AY19,AU19,AQ19,AI19,AE19,AM19)</f>
        <v>1272772416.168334</v>
      </c>
      <c r="BC19" s="25">
        <f t="shared" ref="BC19" si="5">IF(AB19="С НДС",BB19*1.12,BB19)</f>
        <v>1425505106.1085343</v>
      </c>
      <c r="BD19" s="26">
        <v>120240021112</v>
      </c>
      <c r="BE19" s="2" t="s">
        <v>252</v>
      </c>
      <c r="BF19" s="2" t="s">
        <v>253</v>
      </c>
      <c r="BG19" s="22"/>
      <c r="BH19" s="22"/>
      <c r="BI19" s="22"/>
      <c r="BJ19" s="22"/>
      <c r="BK19" s="22"/>
      <c r="BL19" s="22"/>
      <c r="BM19" s="22"/>
      <c r="BN19" s="22"/>
      <c r="BO19" s="22"/>
      <c r="BP19" s="22" t="s">
        <v>319</v>
      </c>
    </row>
    <row r="20" spans="1:73" x14ac:dyDescent="0.25">
      <c r="A20" s="170" t="s">
        <v>92</v>
      </c>
      <c r="B20" s="170"/>
      <c r="C20" s="170"/>
      <c r="D20" s="170"/>
      <c r="E20" s="21" t="s">
        <v>104</v>
      </c>
      <c r="F20" s="171" t="s">
        <v>281</v>
      </c>
      <c r="G20" s="171"/>
      <c r="H20" s="171" t="s">
        <v>109</v>
      </c>
      <c r="I20" s="171" t="s">
        <v>109</v>
      </c>
      <c r="J20" s="171" t="s">
        <v>60</v>
      </c>
      <c r="K20" s="171"/>
      <c r="L20" s="171"/>
      <c r="M20" s="171">
        <v>40</v>
      </c>
      <c r="N20" s="172">
        <v>231010000</v>
      </c>
      <c r="O20" s="171" t="s">
        <v>238</v>
      </c>
      <c r="P20" s="173" t="s">
        <v>241</v>
      </c>
      <c r="Q20" s="173" t="s">
        <v>239</v>
      </c>
      <c r="R20" s="171" t="s">
        <v>237</v>
      </c>
      <c r="S20" s="171" t="s">
        <v>282</v>
      </c>
      <c r="T20" s="171"/>
      <c r="U20" s="171" t="s">
        <v>246</v>
      </c>
      <c r="V20" s="171"/>
      <c r="W20" s="171"/>
      <c r="X20" s="171">
        <v>30</v>
      </c>
      <c r="Y20" s="174">
        <v>60</v>
      </c>
      <c r="Z20" s="171">
        <v>10</v>
      </c>
      <c r="AA20" s="171"/>
      <c r="AB20" s="175" t="s">
        <v>240</v>
      </c>
      <c r="AC20" s="169">
        <v>1</v>
      </c>
      <c r="AD20" s="176">
        <v>1000000000</v>
      </c>
      <c r="AE20" s="176">
        <v>1000000000</v>
      </c>
      <c r="AF20" s="177">
        <f>IF(AB20="С НДС",AE20*1.12,AE20)</f>
        <v>1120000000</v>
      </c>
      <c r="AG20" s="169">
        <v>1</v>
      </c>
      <c r="AH20" s="176">
        <v>2100000000</v>
      </c>
      <c r="AI20" s="25">
        <f t="shared" si="2"/>
        <v>2100000000</v>
      </c>
      <c r="AJ20" s="177">
        <f>IF(AB20="С НДС",AI20*1.12,AI20)</f>
        <v>2352000000</v>
      </c>
      <c r="AK20" s="176"/>
      <c r="AL20" s="176"/>
      <c r="AM20" s="176"/>
      <c r="AN20" s="176"/>
      <c r="AO20" s="176"/>
      <c r="AP20" s="176"/>
      <c r="AQ20" s="176"/>
      <c r="AR20" s="176"/>
      <c r="AS20" s="176"/>
      <c r="AT20" s="176"/>
      <c r="AU20" s="176"/>
      <c r="AV20" s="176"/>
      <c r="AW20" s="176"/>
      <c r="AX20" s="176"/>
      <c r="AY20" s="176"/>
      <c r="AZ20" s="176"/>
      <c r="BA20" s="176"/>
      <c r="BB20" s="178">
        <f>AE20+AI20+AM20+AQ20+AU20+AY20</f>
        <v>3100000000</v>
      </c>
      <c r="BC20" s="178">
        <f>IF(AB20="С НДС",BB20*1.12,BB20)</f>
        <v>3472000000.0000005</v>
      </c>
      <c r="BD20" s="179">
        <v>120240021112</v>
      </c>
      <c r="BE20" s="171" t="s">
        <v>283</v>
      </c>
      <c r="BF20" s="171" t="s">
        <v>284</v>
      </c>
      <c r="BG20" s="180"/>
      <c r="BH20" s="181"/>
      <c r="BI20" s="168"/>
      <c r="BJ20" s="182"/>
      <c r="BK20" s="170"/>
      <c r="BL20" s="183"/>
      <c r="BM20" s="170"/>
      <c r="BN20" s="170"/>
      <c r="BO20" s="183"/>
      <c r="BP20" s="170" t="s">
        <v>199</v>
      </c>
    </row>
    <row r="21" spans="1:73" x14ac:dyDescent="0.25">
      <c r="A21" s="47"/>
      <c r="B21" s="47"/>
      <c r="C21" s="47"/>
      <c r="D21" s="47"/>
      <c r="E21" s="21"/>
      <c r="F21" s="2"/>
      <c r="G21" s="2"/>
      <c r="H21" s="2"/>
      <c r="I21" s="2"/>
      <c r="J21" s="22"/>
      <c r="K21" s="126"/>
      <c r="L21" s="126"/>
      <c r="M21" s="126"/>
      <c r="N21" s="126"/>
      <c r="O21" s="126"/>
      <c r="P21" s="127"/>
      <c r="Q21" s="128"/>
      <c r="R21" s="126"/>
      <c r="S21" s="126"/>
      <c r="T21" s="126"/>
      <c r="U21" s="126"/>
      <c r="V21" s="126"/>
      <c r="W21" s="126"/>
      <c r="X21" s="126"/>
      <c r="Y21" s="126"/>
      <c r="Z21" s="126"/>
      <c r="AA21" s="126"/>
      <c r="AB21" s="22"/>
      <c r="AC21" s="129"/>
      <c r="AD21" s="25"/>
      <c r="AE21" s="25"/>
      <c r="AF21" s="25"/>
      <c r="AG21" s="129"/>
      <c r="AH21" s="25"/>
      <c r="AI21" s="25"/>
      <c r="AJ21" s="25"/>
      <c r="AK21" s="129"/>
      <c r="AL21" s="25"/>
      <c r="AM21" s="25"/>
      <c r="AN21" s="25"/>
      <c r="AO21" s="129"/>
      <c r="AP21" s="25"/>
      <c r="AQ21" s="25"/>
      <c r="AR21" s="130"/>
      <c r="AS21" s="129"/>
      <c r="AT21" s="132"/>
      <c r="AU21" s="132"/>
      <c r="AV21" s="130"/>
      <c r="AW21" s="133"/>
      <c r="AX21" s="129"/>
      <c r="AY21" s="129"/>
      <c r="AZ21" s="129"/>
      <c r="BA21" s="129"/>
      <c r="BB21" s="130"/>
      <c r="BC21" s="130"/>
      <c r="BD21" s="26"/>
      <c r="BE21" s="2"/>
      <c r="BF21" s="2"/>
      <c r="BG21" s="47"/>
      <c r="BH21" s="48"/>
      <c r="BI21" s="47"/>
      <c r="BJ21" s="47"/>
      <c r="BK21" s="48"/>
      <c r="BL21" s="47"/>
      <c r="BM21" s="47"/>
      <c r="BN21" s="48"/>
      <c r="BO21" s="47"/>
      <c r="BP21" s="47"/>
    </row>
    <row r="22" spans="1:73" x14ac:dyDescent="0.25">
      <c r="A22" s="47"/>
      <c r="B22" s="47"/>
      <c r="C22" s="47"/>
      <c r="D22" s="47"/>
      <c r="E22" s="21"/>
      <c r="F22" s="2"/>
      <c r="G22" s="2"/>
      <c r="H22" s="2"/>
      <c r="I22" s="2"/>
      <c r="J22" s="22"/>
      <c r="K22" s="126"/>
      <c r="L22" s="126"/>
      <c r="M22" s="126"/>
      <c r="N22" s="126"/>
      <c r="O22" s="126"/>
      <c r="P22" s="127"/>
      <c r="Q22" s="128"/>
      <c r="R22" s="126"/>
      <c r="S22" s="126"/>
      <c r="T22" s="126"/>
      <c r="U22" s="126"/>
      <c r="V22" s="126"/>
      <c r="W22" s="126"/>
      <c r="X22" s="126"/>
      <c r="Y22" s="126"/>
      <c r="Z22" s="126"/>
      <c r="AA22" s="126"/>
      <c r="AB22" s="22"/>
      <c r="AC22" s="129"/>
      <c r="AD22" s="25"/>
      <c r="AE22" s="25"/>
      <c r="AF22" s="25"/>
      <c r="AG22" s="129"/>
      <c r="AH22" s="25"/>
      <c r="AI22" s="25"/>
      <c r="AJ22" s="25"/>
      <c r="AK22" s="25"/>
      <c r="AL22" s="25"/>
      <c r="AM22" s="25"/>
      <c r="AN22" s="25"/>
      <c r="AO22" s="25"/>
      <c r="AP22" s="25"/>
      <c r="AQ22" s="25"/>
      <c r="AR22" s="25"/>
      <c r="AS22" s="131"/>
      <c r="AT22" s="131"/>
      <c r="AU22" s="132"/>
      <c r="AV22" s="133"/>
      <c r="AW22" s="133"/>
      <c r="AX22" s="129"/>
      <c r="AY22" s="129"/>
      <c r="AZ22" s="129"/>
      <c r="BA22" s="129"/>
      <c r="BB22" s="130"/>
      <c r="BC22" s="130"/>
      <c r="BD22" s="26"/>
      <c r="BE22" s="2"/>
      <c r="BF22" s="2"/>
      <c r="BG22" s="47"/>
      <c r="BH22" s="48"/>
      <c r="BI22" s="47"/>
      <c r="BJ22" s="47"/>
      <c r="BK22" s="48"/>
      <c r="BL22" s="47"/>
      <c r="BM22" s="47"/>
      <c r="BN22" s="48"/>
      <c r="BO22" s="47"/>
      <c r="BP22" s="47"/>
    </row>
    <row r="23" spans="1:73" x14ac:dyDescent="0.25">
      <c r="A23" s="47"/>
      <c r="B23" s="47"/>
      <c r="C23" s="47"/>
      <c r="D23" s="47"/>
      <c r="E23" s="21"/>
      <c r="F23" s="2"/>
      <c r="G23" s="2"/>
      <c r="H23" s="2"/>
      <c r="I23" s="2"/>
      <c r="J23" s="22"/>
      <c r="K23" s="126"/>
      <c r="L23" s="126"/>
      <c r="M23" s="126"/>
      <c r="N23" s="126"/>
      <c r="O23" s="126"/>
      <c r="P23" s="127"/>
      <c r="Q23" s="128"/>
      <c r="R23" s="126"/>
      <c r="S23" s="126"/>
      <c r="T23" s="126"/>
      <c r="U23" s="126"/>
      <c r="V23" s="126"/>
      <c r="W23" s="126"/>
      <c r="X23" s="126"/>
      <c r="Y23" s="126"/>
      <c r="Z23" s="126"/>
      <c r="AA23" s="126"/>
      <c r="AB23" s="22"/>
      <c r="AC23" s="129"/>
      <c r="AD23" s="25"/>
      <c r="AE23" s="25"/>
      <c r="AF23" s="25"/>
      <c r="AG23" s="129"/>
      <c r="AH23" s="25"/>
      <c r="AI23" s="25"/>
      <c r="AJ23" s="25"/>
      <c r="AK23" s="25"/>
      <c r="AL23" s="24"/>
      <c r="AM23" s="25"/>
      <c r="AN23" s="25"/>
      <c r="AO23" s="25"/>
      <c r="AP23" s="25"/>
      <c r="AQ23" s="25"/>
      <c r="AR23" s="25"/>
      <c r="AS23" s="131"/>
      <c r="AT23" s="131"/>
      <c r="AU23" s="132"/>
      <c r="AV23" s="133"/>
      <c r="AW23" s="133"/>
      <c r="AX23" s="129"/>
      <c r="AY23" s="129"/>
      <c r="AZ23" s="129"/>
      <c r="BA23" s="129"/>
      <c r="BB23" s="130"/>
      <c r="BC23" s="130"/>
      <c r="BD23" s="26"/>
      <c r="BE23" s="2"/>
      <c r="BF23" s="2"/>
      <c r="BG23" s="47"/>
      <c r="BH23" s="48"/>
      <c r="BI23" s="47"/>
      <c r="BJ23" s="47"/>
      <c r="BK23" s="48"/>
      <c r="BL23" s="47"/>
      <c r="BM23" s="47"/>
      <c r="BN23" s="48"/>
      <c r="BO23" s="47"/>
      <c r="BP23" s="47"/>
    </row>
    <row r="24" spans="1:73" x14ac:dyDescent="0.25">
      <c r="A24" s="47"/>
      <c r="B24" s="47"/>
      <c r="C24" s="47"/>
      <c r="D24" s="47"/>
      <c r="E24" s="21"/>
      <c r="F24" s="2"/>
      <c r="G24" s="2"/>
      <c r="H24" s="2"/>
      <c r="I24" s="2"/>
      <c r="J24" s="22"/>
      <c r="K24" s="126"/>
      <c r="L24" s="126"/>
      <c r="M24" s="126"/>
      <c r="N24" s="126"/>
      <c r="O24" s="126"/>
      <c r="P24" s="127"/>
      <c r="Q24" s="128"/>
      <c r="R24" s="126"/>
      <c r="S24" s="126"/>
      <c r="T24" s="126"/>
      <c r="U24" s="126"/>
      <c r="V24" s="126"/>
      <c r="W24" s="126"/>
      <c r="X24" s="126"/>
      <c r="Y24" s="126"/>
      <c r="Z24" s="126"/>
      <c r="AA24" s="126"/>
      <c r="AB24" s="22"/>
      <c r="AC24" s="129"/>
      <c r="AD24" s="25"/>
      <c r="AE24" s="25"/>
      <c r="AF24" s="25"/>
      <c r="AG24" s="129"/>
      <c r="AH24" s="25"/>
      <c r="AI24" s="25"/>
      <c r="AJ24" s="25"/>
      <c r="AK24" s="25"/>
      <c r="AL24" s="24"/>
      <c r="AM24" s="25"/>
      <c r="AN24" s="25"/>
      <c r="AO24" s="25"/>
      <c r="AP24" s="25"/>
      <c r="AQ24" s="25"/>
      <c r="AR24" s="25"/>
      <c r="AS24" s="131"/>
      <c r="AT24" s="131"/>
      <c r="AU24" s="132"/>
      <c r="AV24" s="133"/>
      <c r="AW24" s="133"/>
      <c r="AX24" s="129"/>
      <c r="AY24" s="129"/>
      <c r="AZ24" s="129"/>
      <c r="BA24" s="129"/>
      <c r="BB24" s="130"/>
      <c r="BC24" s="130"/>
      <c r="BD24" s="26"/>
      <c r="BE24" s="2"/>
      <c r="BF24" s="2"/>
      <c r="BG24" s="47"/>
      <c r="BH24" s="48"/>
      <c r="BI24" s="47"/>
      <c r="BJ24" s="47"/>
      <c r="BK24" s="48"/>
      <c r="BL24" s="47"/>
      <c r="BM24" s="47"/>
      <c r="BN24" s="48"/>
      <c r="BO24" s="47"/>
      <c r="BP24" s="47"/>
    </row>
    <row r="25" spans="1:73" x14ac:dyDescent="0.25">
      <c r="A25" s="47"/>
      <c r="B25" s="47"/>
      <c r="C25" s="47"/>
      <c r="D25" s="47"/>
      <c r="E25" s="21"/>
      <c r="F25" s="2"/>
      <c r="G25" s="2"/>
      <c r="H25" s="2"/>
      <c r="I25" s="2"/>
      <c r="J25" s="22"/>
      <c r="K25" s="126"/>
      <c r="L25" s="126"/>
      <c r="M25" s="126"/>
      <c r="N25" s="126"/>
      <c r="O25" s="126"/>
      <c r="P25" s="127"/>
      <c r="Q25" s="128"/>
      <c r="R25" s="126"/>
      <c r="S25" s="126"/>
      <c r="T25" s="126"/>
      <c r="U25" s="126"/>
      <c r="V25" s="126"/>
      <c r="W25" s="126"/>
      <c r="X25" s="126"/>
      <c r="Y25" s="126"/>
      <c r="Z25" s="126"/>
      <c r="AA25" s="126"/>
      <c r="AB25" s="22"/>
      <c r="AC25" s="129"/>
      <c r="AD25" s="25"/>
      <c r="AE25" s="25"/>
      <c r="AF25" s="25"/>
      <c r="AG25" s="129"/>
      <c r="AH25" s="25"/>
      <c r="AI25" s="25"/>
      <c r="AJ25" s="25"/>
      <c r="AK25" s="25"/>
      <c r="AL25" s="24"/>
      <c r="AM25" s="25"/>
      <c r="AN25" s="25"/>
      <c r="AO25" s="25"/>
      <c r="AP25" s="25"/>
      <c r="AQ25" s="25"/>
      <c r="AR25" s="25"/>
      <c r="AS25" s="131"/>
      <c r="AT25" s="131"/>
      <c r="AU25" s="132"/>
      <c r="AV25" s="133"/>
      <c r="AW25" s="133"/>
      <c r="AX25" s="129"/>
      <c r="AY25" s="129"/>
      <c r="AZ25" s="129"/>
      <c r="BA25" s="129"/>
      <c r="BB25" s="130"/>
      <c r="BC25" s="130"/>
      <c r="BD25" s="26"/>
      <c r="BE25" s="2"/>
      <c r="BF25" s="2"/>
      <c r="BG25" s="47"/>
      <c r="BH25" s="48"/>
      <c r="BI25" s="47"/>
      <c r="BJ25" s="47"/>
      <c r="BK25" s="48"/>
      <c r="BL25" s="47"/>
      <c r="BM25" s="47"/>
      <c r="BN25" s="48"/>
      <c r="BO25" s="47"/>
      <c r="BP25" s="47"/>
    </row>
    <row r="26" spans="1:73" s="53" customFormat="1" ht="14.25" x14ac:dyDescent="0.2">
      <c r="A26" s="52"/>
      <c r="B26" s="52"/>
      <c r="C26" s="52"/>
      <c r="D26" s="52"/>
      <c r="E26" s="1" t="s">
        <v>312</v>
      </c>
      <c r="F26" s="52"/>
      <c r="G26" s="52"/>
      <c r="H26" s="27"/>
      <c r="I26" s="27"/>
      <c r="J26" s="52"/>
      <c r="K26" s="52"/>
      <c r="L26" s="52"/>
      <c r="M26" s="52"/>
      <c r="N26" s="52"/>
      <c r="O26" s="52"/>
      <c r="P26" s="52"/>
      <c r="Q26" s="52"/>
      <c r="R26" s="52"/>
      <c r="S26" s="27"/>
      <c r="T26" s="52"/>
      <c r="U26" s="52"/>
      <c r="V26" s="52"/>
      <c r="W26" s="52"/>
      <c r="X26" s="52"/>
      <c r="Y26" s="52"/>
      <c r="Z26" s="52"/>
      <c r="AA26" s="52"/>
      <c r="AB26" s="52"/>
      <c r="AC26" s="52"/>
      <c r="AD26" s="52"/>
      <c r="AE26" s="35"/>
      <c r="AF26" s="54"/>
      <c r="AG26" s="52"/>
      <c r="AH26" s="52"/>
      <c r="AI26" s="35"/>
      <c r="AJ26" s="35"/>
      <c r="AK26" s="52"/>
      <c r="AL26" s="52"/>
      <c r="AM26" s="52"/>
      <c r="AN26" s="52"/>
      <c r="AO26" s="52"/>
      <c r="AP26" s="52"/>
      <c r="AQ26" s="52"/>
      <c r="AR26" s="52"/>
      <c r="AS26" s="52"/>
      <c r="AT26" s="52"/>
      <c r="AU26" s="52"/>
      <c r="AV26" s="52"/>
      <c r="AW26" s="52"/>
      <c r="AX26" s="52"/>
      <c r="AY26" s="52"/>
      <c r="AZ26" s="52"/>
      <c r="BA26" s="52"/>
      <c r="BB26" s="51">
        <f>SUM(BB19:BB25)</f>
        <v>4372772416.168334</v>
      </c>
      <c r="BC26" s="51">
        <f>SUM(BC19:BC25)</f>
        <v>4897505106.1085348</v>
      </c>
      <c r="BD26" s="52"/>
      <c r="BE26" s="52"/>
      <c r="BF26" s="52"/>
      <c r="BG26" s="27"/>
      <c r="BH26" s="52"/>
      <c r="BI26" s="52"/>
      <c r="BJ26" s="27"/>
      <c r="BK26" s="52"/>
      <c r="BL26" s="52"/>
      <c r="BM26" s="27"/>
      <c r="BN26" s="52"/>
      <c r="BO26" s="52"/>
      <c r="BP26" s="52"/>
    </row>
    <row r="27" spans="1:73" x14ac:dyDescent="0.25">
      <c r="A27" s="47"/>
      <c r="B27" s="47"/>
      <c r="C27" s="47"/>
      <c r="D27" s="47"/>
      <c r="E27" s="1" t="s">
        <v>310</v>
      </c>
      <c r="F27" s="47"/>
      <c r="G27" s="47"/>
      <c r="H27" s="48"/>
      <c r="I27" s="48"/>
      <c r="J27" s="47"/>
      <c r="K27" s="47"/>
      <c r="L27" s="47"/>
      <c r="M27" s="47"/>
      <c r="N27" s="47"/>
      <c r="O27" s="47"/>
      <c r="P27" s="47"/>
      <c r="Q27" s="47"/>
      <c r="R27" s="47"/>
      <c r="S27" s="48"/>
      <c r="T27" s="47"/>
      <c r="U27" s="47"/>
      <c r="V27" s="47"/>
      <c r="W27" s="47"/>
      <c r="X27" s="47"/>
      <c r="Y27" s="47"/>
      <c r="Z27" s="47"/>
      <c r="AA27" s="47"/>
      <c r="AB27" s="47"/>
      <c r="AC27" s="47"/>
      <c r="AD27" s="47"/>
      <c r="AE27" s="35"/>
      <c r="AF27" s="54"/>
      <c r="AG27" s="47"/>
      <c r="AH27" s="47"/>
      <c r="AI27" s="35"/>
      <c r="AJ27" s="35"/>
      <c r="AK27" s="47"/>
      <c r="AL27" s="47"/>
      <c r="AM27" s="47"/>
      <c r="AN27" s="47"/>
      <c r="AO27" s="47"/>
      <c r="AP27" s="47"/>
      <c r="AQ27" s="47"/>
      <c r="AR27" s="47"/>
      <c r="AS27" s="47"/>
      <c r="AT27" s="47"/>
      <c r="AU27" s="47"/>
      <c r="AV27" s="47"/>
      <c r="AW27" s="47"/>
      <c r="AX27" s="47"/>
      <c r="AY27" s="47"/>
      <c r="AZ27" s="47"/>
      <c r="BA27" s="47"/>
      <c r="BB27" s="49"/>
      <c r="BC27" s="49"/>
      <c r="BD27" s="47"/>
      <c r="BE27" s="47"/>
      <c r="BF27" s="47"/>
      <c r="BG27" s="48"/>
      <c r="BH27" s="47"/>
      <c r="BI27" s="47"/>
      <c r="BJ27" s="48"/>
      <c r="BK27" s="47"/>
      <c r="BL27" s="47"/>
      <c r="BM27" s="48"/>
      <c r="BN27" s="47"/>
      <c r="BO27" s="47"/>
      <c r="BP27" s="47"/>
    </row>
    <row r="28" spans="1:73" x14ac:dyDescent="0.25">
      <c r="A28" s="2" t="s">
        <v>277</v>
      </c>
      <c r="B28" s="2"/>
      <c r="C28" s="2"/>
      <c r="D28" s="2"/>
      <c r="E28" s="184" t="s">
        <v>376</v>
      </c>
      <c r="F28" s="2" t="s">
        <v>249</v>
      </c>
      <c r="G28" s="2"/>
      <c r="H28" s="2" t="s">
        <v>272</v>
      </c>
      <c r="I28" s="2" t="s">
        <v>272</v>
      </c>
      <c r="J28" s="22" t="s">
        <v>60</v>
      </c>
      <c r="K28" s="22"/>
      <c r="L28" s="166"/>
      <c r="M28" s="2">
        <v>100</v>
      </c>
      <c r="N28" s="167">
        <v>230000000</v>
      </c>
      <c r="O28" s="166" t="s">
        <v>238</v>
      </c>
      <c r="P28" s="2" t="s">
        <v>241</v>
      </c>
      <c r="Q28" s="2" t="s">
        <v>239</v>
      </c>
      <c r="R28" s="167">
        <v>230000000</v>
      </c>
      <c r="S28" s="168" t="s">
        <v>279</v>
      </c>
      <c r="T28" s="22"/>
      <c r="U28" s="22"/>
      <c r="V28" s="22" t="s">
        <v>285</v>
      </c>
      <c r="W28" s="22" t="s">
        <v>250</v>
      </c>
      <c r="X28" s="22">
        <v>0</v>
      </c>
      <c r="Y28" s="22">
        <v>90</v>
      </c>
      <c r="Z28" s="22">
        <v>10</v>
      </c>
      <c r="AA28" s="22"/>
      <c r="AB28" s="22" t="s">
        <v>240</v>
      </c>
      <c r="AC28" s="169">
        <v>1</v>
      </c>
      <c r="AD28" s="185">
        <v>320192659.88999999</v>
      </c>
      <c r="AE28" s="185">
        <f>AC28*AD28</f>
        <v>320192659.88999999</v>
      </c>
      <c r="AF28" s="186">
        <f>IF(AB28="С НДС",AE28*1.12,AE28)</f>
        <v>358615779.07679999</v>
      </c>
      <c r="AG28" s="169">
        <v>1</v>
      </c>
      <c r="AH28" s="185">
        <v>429574837.36000001</v>
      </c>
      <c r="AI28" s="185">
        <f>AG28*AH28</f>
        <v>429574837.36000001</v>
      </c>
      <c r="AJ28" s="186">
        <f>IF(AB28="С НДС",AI28*1.12,AI28)</f>
        <v>481123817.84320009</v>
      </c>
      <c r="AK28" s="169">
        <v>1</v>
      </c>
      <c r="AL28" s="185">
        <v>435536958</v>
      </c>
      <c r="AM28" s="185">
        <f>AK28*AL28</f>
        <v>435536958</v>
      </c>
      <c r="AN28" s="186">
        <f>IF(AB28="С НДС",AM28*1.12,AM28)</f>
        <v>487801392.96000004</v>
      </c>
      <c r="AO28" s="169">
        <v>1</v>
      </c>
      <c r="AP28" s="185">
        <v>87467960.909999996</v>
      </c>
      <c r="AQ28" s="185">
        <f>AO28*AP28</f>
        <v>87467960.909999996</v>
      </c>
      <c r="AR28" s="186">
        <f>IF(AB28="С НДС",AQ28*1.12,AQ28)</f>
        <v>97964116.2192</v>
      </c>
      <c r="AS28" s="25"/>
      <c r="AT28" s="25"/>
      <c r="AU28" s="25"/>
      <c r="AV28" s="25"/>
      <c r="AW28" s="25"/>
      <c r="AX28" s="25"/>
      <c r="AY28" s="25"/>
      <c r="AZ28" s="25"/>
      <c r="BA28" s="25"/>
      <c r="BB28" s="25">
        <f>SUM(AY28,AU28,AQ28,AI28,AE28,AM28)</f>
        <v>1272772416.1599998</v>
      </c>
      <c r="BC28" s="25">
        <f t="shared" ref="BC28" si="6">IF(AB28="С НДС",BB28*1.12,BB28)</f>
        <v>1425505106.0992</v>
      </c>
      <c r="BD28" s="26">
        <v>120240021112</v>
      </c>
      <c r="BE28" s="2" t="s">
        <v>252</v>
      </c>
      <c r="BF28" s="2" t="s">
        <v>253</v>
      </c>
      <c r="BG28" s="22"/>
      <c r="BH28" s="22"/>
      <c r="BI28" s="22"/>
      <c r="BJ28" s="22"/>
      <c r="BK28" s="22"/>
      <c r="BL28" s="22"/>
      <c r="BM28" s="22"/>
      <c r="BN28" s="22"/>
      <c r="BO28" s="22"/>
      <c r="BP28" s="22"/>
      <c r="BR28" s="61"/>
    </row>
    <row r="29" spans="1:73" x14ac:dyDescent="0.25">
      <c r="A29" s="170" t="s">
        <v>92</v>
      </c>
      <c r="B29" s="170"/>
      <c r="C29" s="170"/>
      <c r="D29" s="170"/>
      <c r="E29" s="184" t="s">
        <v>375</v>
      </c>
      <c r="F29" s="171" t="s">
        <v>281</v>
      </c>
      <c r="G29" s="171"/>
      <c r="H29" s="171" t="s">
        <v>109</v>
      </c>
      <c r="I29" s="171" t="s">
        <v>109</v>
      </c>
      <c r="J29" s="171" t="s">
        <v>60</v>
      </c>
      <c r="K29" s="171"/>
      <c r="L29" s="171"/>
      <c r="M29" s="171">
        <v>40</v>
      </c>
      <c r="N29" s="171" t="s">
        <v>237</v>
      </c>
      <c r="O29" s="171" t="s">
        <v>238</v>
      </c>
      <c r="P29" s="173" t="s">
        <v>320</v>
      </c>
      <c r="Q29" s="173" t="s">
        <v>239</v>
      </c>
      <c r="R29" s="171" t="s">
        <v>237</v>
      </c>
      <c r="S29" s="171" t="s">
        <v>282</v>
      </c>
      <c r="T29" s="171"/>
      <c r="U29" s="171" t="s">
        <v>246</v>
      </c>
      <c r="V29" s="171"/>
      <c r="W29" s="171"/>
      <c r="X29" s="171">
        <v>30</v>
      </c>
      <c r="Y29" s="174">
        <v>60</v>
      </c>
      <c r="Z29" s="171">
        <v>10</v>
      </c>
      <c r="AA29" s="171"/>
      <c r="AB29" s="175" t="s">
        <v>240</v>
      </c>
      <c r="AC29" s="169">
        <v>1</v>
      </c>
      <c r="AD29" s="187">
        <v>1000000000</v>
      </c>
      <c r="AE29" s="187">
        <v>1000000000</v>
      </c>
      <c r="AF29" s="188">
        <f>IF(AB29="С НДС",AE29*1.12,AE29)</f>
        <v>1120000000</v>
      </c>
      <c r="AG29" s="169">
        <v>1</v>
      </c>
      <c r="AH29" s="187">
        <v>2100000000</v>
      </c>
      <c r="AI29" s="25">
        <f t="shared" ref="AI29" si="7">AH29*AG29</f>
        <v>2100000000</v>
      </c>
      <c r="AJ29" s="188">
        <f>IF(AB29="С НДС",AI29*1.12,AI29)</f>
        <v>2352000000</v>
      </c>
      <c r="AK29" s="176"/>
      <c r="AL29" s="176"/>
      <c r="AM29" s="176"/>
      <c r="AN29" s="176"/>
      <c r="AO29" s="176"/>
      <c r="AP29" s="176"/>
      <c r="AQ29" s="176"/>
      <c r="AR29" s="176"/>
      <c r="AS29" s="176"/>
      <c r="AT29" s="176"/>
      <c r="AU29" s="176"/>
      <c r="AV29" s="176"/>
      <c r="AW29" s="176"/>
      <c r="AX29" s="176"/>
      <c r="AY29" s="176"/>
      <c r="AZ29" s="176"/>
      <c r="BA29" s="176"/>
      <c r="BB29" s="178">
        <f>AE29+AI29+AM29+AQ29+AU29+AY29</f>
        <v>3100000000</v>
      </c>
      <c r="BC29" s="178">
        <f>IF(AB29="С НДС",BB29*1.12,BB29)</f>
        <v>3472000000.0000005</v>
      </c>
      <c r="BD29" s="179">
        <v>120240021112</v>
      </c>
      <c r="BE29" s="171" t="s">
        <v>283</v>
      </c>
      <c r="BF29" s="171" t="s">
        <v>284</v>
      </c>
      <c r="BG29" s="180"/>
      <c r="BH29" s="181"/>
      <c r="BI29" s="168"/>
      <c r="BJ29" s="182"/>
      <c r="BK29" s="170"/>
      <c r="BL29" s="183"/>
      <c r="BM29" s="170"/>
      <c r="BN29" s="170"/>
      <c r="BO29" s="183"/>
      <c r="BP29" s="170"/>
    </row>
    <row r="30" spans="1:73" s="53" customFormat="1" ht="14.25" x14ac:dyDescent="0.2">
      <c r="A30" s="52"/>
      <c r="B30" s="52"/>
      <c r="C30" s="52"/>
      <c r="D30" s="52"/>
      <c r="E30" s="1" t="s">
        <v>313</v>
      </c>
      <c r="F30" s="52"/>
      <c r="G30" s="52"/>
      <c r="H30" s="27"/>
      <c r="I30" s="27"/>
      <c r="J30" s="52"/>
      <c r="K30" s="52"/>
      <c r="L30" s="52"/>
      <c r="M30" s="52"/>
      <c r="N30" s="52"/>
      <c r="O30" s="52"/>
      <c r="P30" s="52"/>
      <c r="Q30" s="52"/>
      <c r="R30" s="52"/>
      <c r="S30" s="27"/>
      <c r="T30" s="52"/>
      <c r="U30" s="52"/>
      <c r="V30" s="52"/>
      <c r="W30" s="52"/>
      <c r="X30" s="52"/>
      <c r="Y30" s="52"/>
      <c r="Z30" s="52"/>
      <c r="AA30" s="52"/>
      <c r="AB30" s="52"/>
      <c r="AC30" s="52"/>
      <c r="AD30" s="52"/>
      <c r="AE30" s="35"/>
      <c r="AF30" s="54"/>
      <c r="AG30" s="52"/>
      <c r="AH30" s="52"/>
      <c r="AI30" s="35"/>
      <c r="AJ30" s="35"/>
      <c r="AK30" s="52"/>
      <c r="AL30" s="52"/>
      <c r="AM30" s="35"/>
      <c r="AN30" s="35"/>
      <c r="AO30" s="52"/>
      <c r="AP30" s="52"/>
      <c r="AQ30" s="35"/>
      <c r="AR30" s="35"/>
      <c r="AS30" s="52"/>
      <c r="AT30" s="52"/>
      <c r="AU30" s="135"/>
      <c r="AV30" s="16"/>
      <c r="AW30" s="52"/>
      <c r="AX30" s="52"/>
      <c r="AY30" s="52"/>
      <c r="AZ30" s="52"/>
      <c r="BA30" s="52"/>
      <c r="BB30" s="55">
        <f>SUM(BB28:BB29)</f>
        <v>4372772416.1599998</v>
      </c>
      <c r="BC30" s="55">
        <f>SUM(BC28:BC29)</f>
        <v>4897505106.0992002</v>
      </c>
      <c r="BD30" s="52"/>
      <c r="BE30" s="52"/>
      <c r="BF30" s="52"/>
      <c r="BG30" s="27"/>
      <c r="BH30" s="52"/>
      <c r="BI30" s="52"/>
      <c r="BJ30" s="27"/>
      <c r="BK30" s="52"/>
      <c r="BL30" s="52"/>
      <c r="BM30" s="27"/>
      <c r="BN30" s="52"/>
      <c r="BO30" s="52"/>
      <c r="BP30" s="52"/>
    </row>
    <row r="31" spans="1:73" s="36" customFormat="1" ht="14.25" customHeight="1" x14ac:dyDescent="0.2">
      <c r="A31" s="2"/>
      <c r="B31" s="2"/>
      <c r="C31" s="2"/>
      <c r="D31" s="2"/>
      <c r="E31" s="1" t="s">
        <v>236</v>
      </c>
      <c r="F31" s="2"/>
      <c r="G31" s="2"/>
      <c r="H31" s="2"/>
      <c r="I31" s="2"/>
      <c r="J31" s="2"/>
      <c r="K31" s="2"/>
      <c r="L31" s="2"/>
      <c r="M31" s="2"/>
      <c r="N31" s="2"/>
      <c r="O31" s="2"/>
      <c r="P31" s="2"/>
      <c r="Q31" s="2"/>
      <c r="R31" s="2"/>
      <c r="S31" s="2"/>
      <c r="T31" s="2"/>
      <c r="U31" s="2"/>
      <c r="V31" s="2"/>
      <c r="W31" s="2"/>
      <c r="X31" s="2"/>
      <c r="Y31" s="2"/>
      <c r="Z31" s="2"/>
      <c r="AA31" s="2"/>
      <c r="AB31" s="2"/>
      <c r="AC31" s="2"/>
      <c r="AD31" s="2"/>
      <c r="AE31" s="35"/>
      <c r="AF31" s="54"/>
      <c r="AG31" s="2"/>
      <c r="AH31" s="2"/>
      <c r="AI31" s="35"/>
      <c r="AJ31" s="35"/>
      <c r="AK31" s="2"/>
      <c r="AL31" s="2"/>
      <c r="AM31" s="35"/>
      <c r="AN31" s="35"/>
      <c r="AO31" s="2"/>
      <c r="AP31" s="2"/>
      <c r="AQ31" s="35"/>
      <c r="AR31" s="35"/>
      <c r="AS31" s="2"/>
      <c r="AT31" s="2"/>
      <c r="AU31" s="135"/>
      <c r="AV31" s="16"/>
      <c r="AW31" s="2"/>
      <c r="AX31" s="2"/>
      <c r="AY31" s="2"/>
      <c r="AZ31" s="2"/>
      <c r="BA31" s="2"/>
      <c r="BB31" s="35"/>
      <c r="BC31" s="54"/>
      <c r="BD31" s="2"/>
      <c r="BE31" s="2"/>
      <c r="BF31" s="2"/>
      <c r="BG31" s="2"/>
      <c r="BH31" s="2"/>
      <c r="BI31" s="2"/>
      <c r="BJ31" s="2"/>
      <c r="BK31" s="2"/>
      <c r="BL31" s="2"/>
      <c r="BM31" s="2"/>
      <c r="BN31" s="2"/>
      <c r="BO31" s="2"/>
      <c r="BP31" s="2"/>
      <c r="BQ31" s="56"/>
      <c r="BR31" s="56"/>
      <c r="BS31" s="56"/>
      <c r="BT31" s="56"/>
      <c r="BU31" s="56"/>
    </row>
    <row r="32" spans="1:73" s="36" customFormat="1" ht="14.25" customHeight="1" x14ac:dyDescent="0.2">
      <c r="A32" s="2"/>
      <c r="B32" s="2"/>
      <c r="C32" s="2"/>
      <c r="D32" s="2"/>
      <c r="E32" s="1" t="s">
        <v>248</v>
      </c>
      <c r="F32" s="2"/>
      <c r="G32" s="2"/>
      <c r="H32" s="2"/>
      <c r="I32" s="2"/>
      <c r="J32" s="2"/>
      <c r="K32" s="2"/>
      <c r="L32" s="2"/>
      <c r="M32" s="2"/>
      <c r="N32" s="2"/>
      <c r="O32" s="2"/>
      <c r="P32" s="2"/>
      <c r="Q32" s="2"/>
      <c r="R32" s="2"/>
      <c r="S32" s="2"/>
      <c r="T32" s="2"/>
      <c r="U32" s="2"/>
      <c r="V32" s="2"/>
      <c r="W32" s="2"/>
      <c r="X32" s="2"/>
      <c r="Y32" s="2"/>
      <c r="Z32" s="2"/>
      <c r="AA32" s="2"/>
      <c r="AB32" s="2"/>
      <c r="AC32" s="2"/>
      <c r="AD32" s="2"/>
      <c r="AE32" s="35"/>
      <c r="AF32" s="54"/>
      <c r="AG32" s="2"/>
      <c r="AH32" s="2"/>
      <c r="AI32" s="35"/>
      <c r="AJ32" s="35"/>
      <c r="AK32" s="2"/>
      <c r="AL32" s="2"/>
      <c r="AM32" s="35"/>
      <c r="AN32" s="35"/>
      <c r="AO32" s="2"/>
      <c r="AP32" s="2"/>
      <c r="AQ32" s="35"/>
      <c r="AR32" s="35"/>
      <c r="AS32" s="2"/>
      <c r="AT32" s="57"/>
      <c r="AU32" s="136"/>
      <c r="AV32" s="137"/>
      <c r="AW32" s="57"/>
      <c r="AX32" s="57"/>
      <c r="AY32" s="57"/>
      <c r="AZ32" s="57"/>
      <c r="BA32" s="57"/>
      <c r="BB32" s="35"/>
      <c r="BC32" s="54"/>
      <c r="BD32" s="2"/>
      <c r="BE32" s="2"/>
      <c r="BF32" s="2"/>
      <c r="BG32" s="2"/>
      <c r="BH32" s="2"/>
      <c r="BI32" s="2"/>
      <c r="BJ32" s="2"/>
      <c r="BK32" s="2"/>
      <c r="BL32" s="2"/>
      <c r="BM32" s="2"/>
      <c r="BN32" s="2"/>
      <c r="BO32" s="2"/>
      <c r="BP32" s="2"/>
      <c r="BQ32" s="56"/>
      <c r="BR32" s="56"/>
      <c r="BS32" s="56"/>
      <c r="BT32" s="56"/>
      <c r="BU32" s="56"/>
    </row>
    <row r="33" spans="1:72" s="36" customFormat="1" ht="14.25" customHeight="1" x14ac:dyDescent="0.25">
      <c r="A33" s="2"/>
      <c r="B33" s="2"/>
      <c r="C33" s="2"/>
      <c r="D33" s="27"/>
      <c r="E33" s="5"/>
      <c r="F33" s="3"/>
      <c r="G33" s="3"/>
      <c r="H33" s="3"/>
      <c r="I33" s="3"/>
      <c r="J33" s="22"/>
      <c r="K33" s="2"/>
      <c r="L33" s="2"/>
      <c r="M33" s="3"/>
      <c r="N33" s="134"/>
      <c r="O33" s="126"/>
      <c r="P33" s="3"/>
      <c r="Q33" s="128"/>
      <c r="R33" s="126"/>
      <c r="S33" s="3"/>
      <c r="T33" s="2"/>
      <c r="U33" s="2"/>
      <c r="V33" s="2"/>
      <c r="W33" s="2"/>
      <c r="X33" s="138"/>
      <c r="Y33" s="134"/>
      <c r="Z33" s="138"/>
      <c r="AA33" s="2"/>
      <c r="AB33" s="22"/>
      <c r="AC33" s="129"/>
      <c r="AD33" s="4"/>
      <c r="AE33" s="4"/>
      <c r="AF33" s="25"/>
      <c r="AG33" s="129"/>
      <c r="AH33" s="4"/>
      <c r="AI33" s="4"/>
      <c r="AJ33" s="25"/>
      <c r="AK33" s="129"/>
      <c r="AL33" s="4"/>
      <c r="AM33" s="4"/>
      <c r="AN33" s="25"/>
      <c r="AO33" s="2"/>
      <c r="AP33" s="2"/>
      <c r="AQ33" s="35"/>
      <c r="AR33" s="35"/>
      <c r="AS33" s="2"/>
      <c r="AT33" s="2"/>
      <c r="AU33" s="135"/>
      <c r="AV33" s="16"/>
      <c r="AW33" s="2"/>
      <c r="AX33" s="2"/>
      <c r="AY33" s="2"/>
      <c r="AZ33" s="2"/>
      <c r="BA33" s="2"/>
      <c r="BB33" s="130"/>
      <c r="BC33" s="130"/>
      <c r="BD33" s="26"/>
      <c r="BE33" s="2"/>
      <c r="BF33" s="3"/>
      <c r="BG33" s="2"/>
      <c r="BH33" s="2"/>
      <c r="BI33" s="2"/>
      <c r="BJ33" s="2"/>
      <c r="BK33" s="2"/>
      <c r="BL33" s="2"/>
      <c r="BM33" s="2"/>
      <c r="BN33" s="2"/>
      <c r="BO33" s="2"/>
      <c r="BP33" s="2"/>
      <c r="BQ33" s="56"/>
      <c r="BR33" s="56"/>
      <c r="BS33" s="56"/>
      <c r="BT33" s="56"/>
    </row>
    <row r="34" spans="1:72" s="36" customFormat="1" ht="14.25" customHeight="1" x14ac:dyDescent="0.25">
      <c r="A34" s="2"/>
      <c r="B34" s="2"/>
      <c r="C34" s="2"/>
      <c r="D34" s="27"/>
      <c r="E34" s="5"/>
      <c r="F34" s="3"/>
      <c r="G34" s="3"/>
      <c r="H34" s="3"/>
      <c r="I34" s="3"/>
      <c r="J34" s="22"/>
      <c r="K34" s="2"/>
      <c r="L34" s="2"/>
      <c r="M34" s="3"/>
      <c r="N34" s="134"/>
      <c r="O34" s="126"/>
      <c r="P34" s="3"/>
      <c r="Q34" s="128"/>
      <c r="R34" s="126"/>
      <c r="S34" s="3"/>
      <c r="T34" s="2"/>
      <c r="U34" s="2"/>
      <c r="V34" s="2"/>
      <c r="W34" s="2"/>
      <c r="X34" s="138"/>
      <c r="Y34" s="134"/>
      <c r="Z34" s="138"/>
      <c r="AA34" s="2"/>
      <c r="AB34" s="22"/>
      <c r="AC34" s="129"/>
      <c r="AD34" s="4"/>
      <c r="AE34" s="4"/>
      <c r="AF34" s="25"/>
      <c r="AG34" s="129"/>
      <c r="AH34" s="4"/>
      <c r="AI34" s="4"/>
      <c r="AJ34" s="25"/>
      <c r="AK34" s="129"/>
      <c r="AL34" s="4"/>
      <c r="AM34" s="4"/>
      <c r="AN34" s="25"/>
      <c r="AO34" s="2"/>
      <c r="AP34" s="2"/>
      <c r="AQ34" s="35"/>
      <c r="AR34" s="35"/>
      <c r="AS34" s="2"/>
      <c r="AT34" s="2"/>
      <c r="AU34" s="135"/>
      <c r="AV34" s="16"/>
      <c r="AW34" s="2"/>
      <c r="AX34" s="2"/>
      <c r="AY34" s="2"/>
      <c r="AZ34" s="2"/>
      <c r="BA34" s="2"/>
      <c r="BB34" s="130"/>
      <c r="BC34" s="130"/>
      <c r="BD34" s="26"/>
      <c r="BE34" s="2"/>
      <c r="BF34" s="3"/>
      <c r="BG34" s="2"/>
      <c r="BH34" s="2"/>
      <c r="BI34" s="2"/>
      <c r="BJ34" s="2"/>
      <c r="BK34" s="2"/>
      <c r="BL34" s="2"/>
      <c r="BM34" s="2"/>
      <c r="BN34" s="2"/>
      <c r="BO34" s="2"/>
      <c r="BP34" s="2"/>
      <c r="BQ34" s="56"/>
      <c r="BR34" s="56"/>
      <c r="BS34" s="56"/>
      <c r="BT34" s="56"/>
    </row>
    <row r="35" spans="1:72" s="36" customFormat="1" ht="14.25" customHeight="1" x14ac:dyDescent="0.25">
      <c r="A35" s="2"/>
      <c r="B35" s="2"/>
      <c r="C35" s="2"/>
      <c r="D35" s="27"/>
      <c r="E35" s="5"/>
      <c r="F35" s="3"/>
      <c r="G35" s="3"/>
      <c r="H35" s="3"/>
      <c r="I35" s="3"/>
      <c r="J35" s="22"/>
      <c r="K35" s="2"/>
      <c r="L35" s="2"/>
      <c r="M35" s="3"/>
      <c r="N35" s="134"/>
      <c r="O35" s="126"/>
      <c r="P35" s="3"/>
      <c r="Q35" s="128"/>
      <c r="R35" s="126"/>
      <c r="S35" s="3"/>
      <c r="T35" s="2"/>
      <c r="U35" s="2"/>
      <c r="V35" s="2"/>
      <c r="W35" s="2"/>
      <c r="X35" s="138"/>
      <c r="Y35" s="134"/>
      <c r="Z35" s="138"/>
      <c r="AA35" s="2"/>
      <c r="AB35" s="22"/>
      <c r="AC35" s="129"/>
      <c r="AD35" s="4"/>
      <c r="AE35" s="4"/>
      <c r="AF35" s="25"/>
      <c r="AG35" s="129"/>
      <c r="AH35" s="4"/>
      <c r="AI35" s="4"/>
      <c r="AJ35" s="25"/>
      <c r="AK35" s="129"/>
      <c r="AL35" s="4"/>
      <c r="AM35" s="4"/>
      <c r="AN35" s="25"/>
      <c r="AO35" s="2"/>
      <c r="AP35" s="2"/>
      <c r="AQ35" s="35"/>
      <c r="AR35" s="35"/>
      <c r="AS35" s="2"/>
      <c r="AT35" s="2"/>
      <c r="AU35" s="135"/>
      <c r="AV35" s="16"/>
      <c r="AW35" s="2"/>
      <c r="AX35" s="2"/>
      <c r="AY35" s="2"/>
      <c r="AZ35" s="2"/>
      <c r="BA35" s="2"/>
      <c r="BB35" s="130"/>
      <c r="BC35" s="130"/>
      <c r="BD35" s="26"/>
      <c r="BE35" s="2"/>
      <c r="BF35" s="3"/>
      <c r="BG35" s="2"/>
      <c r="BH35" s="2"/>
      <c r="BI35" s="2"/>
      <c r="BJ35" s="2"/>
      <c r="BK35" s="2"/>
      <c r="BL35" s="2"/>
      <c r="BM35" s="2"/>
      <c r="BN35" s="2"/>
      <c r="BO35" s="2"/>
      <c r="BP35" s="2"/>
      <c r="BQ35" s="56"/>
      <c r="BR35" s="56"/>
      <c r="BS35" s="56"/>
      <c r="BT35" s="56"/>
    </row>
    <row r="36" spans="1:72" x14ac:dyDescent="0.25">
      <c r="A36" s="2"/>
      <c r="B36" s="2"/>
      <c r="C36" s="2"/>
      <c r="D36" s="47"/>
      <c r="E36" s="5"/>
      <c r="F36" s="3"/>
      <c r="G36" s="3"/>
      <c r="H36" s="3"/>
      <c r="I36" s="3"/>
      <c r="J36" s="22"/>
      <c r="K36" s="2"/>
      <c r="L36" s="2"/>
      <c r="M36" s="3"/>
      <c r="N36" s="134"/>
      <c r="O36" s="126"/>
      <c r="P36" s="3"/>
      <c r="Q36" s="128"/>
      <c r="R36" s="126"/>
      <c r="S36" s="3"/>
      <c r="T36" s="2"/>
      <c r="U36" s="2"/>
      <c r="V36" s="2"/>
      <c r="W36" s="2"/>
      <c r="X36" s="138"/>
      <c r="Y36" s="134"/>
      <c r="Z36" s="138"/>
      <c r="AA36" s="2"/>
      <c r="AB36" s="22"/>
      <c r="AC36" s="129"/>
      <c r="AD36" s="4"/>
      <c r="AE36" s="4"/>
      <c r="AF36" s="25"/>
      <c r="AG36" s="129"/>
      <c r="AH36" s="4"/>
      <c r="AI36" s="4"/>
      <c r="AJ36" s="25"/>
      <c r="AK36" s="129"/>
      <c r="AL36" s="4"/>
      <c r="AM36" s="4"/>
      <c r="AN36" s="25"/>
      <c r="AO36" s="2"/>
      <c r="AP36" s="2"/>
      <c r="AQ36" s="35"/>
      <c r="AR36" s="35"/>
      <c r="AS36" s="2"/>
      <c r="AT36" s="2"/>
      <c r="AU36" s="135"/>
      <c r="AV36" s="16"/>
      <c r="AW36" s="2"/>
      <c r="AX36" s="2"/>
      <c r="AY36" s="2"/>
      <c r="AZ36" s="2"/>
      <c r="BA36" s="2"/>
      <c r="BB36" s="130"/>
      <c r="BC36" s="130"/>
      <c r="BD36" s="26"/>
      <c r="BE36" s="2"/>
      <c r="BF36" s="3"/>
      <c r="BG36" s="2"/>
      <c r="BH36" s="2"/>
      <c r="BI36" s="2"/>
      <c r="BJ36" s="2"/>
      <c r="BK36" s="2"/>
      <c r="BL36" s="2"/>
      <c r="BM36" s="2"/>
      <c r="BN36" s="2"/>
      <c r="BO36" s="2"/>
      <c r="BP36" s="2"/>
    </row>
    <row r="37" spans="1:72" x14ac:dyDescent="0.25">
      <c r="A37" s="2"/>
      <c r="B37" s="2"/>
      <c r="C37" s="2"/>
      <c r="D37" s="47"/>
      <c r="E37" s="5"/>
      <c r="F37" s="3"/>
      <c r="G37" s="3"/>
      <c r="H37" s="3"/>
      <c r="I37" s="3"/>
      <c r="J37" s="22"/>
      <c r="K37" s="2"/>
      <c r="L37" s="2"/>
      <c r="M37" s="3"/>
      <c r="N37" s="134"/>
      <c r="O37" s="126"/>
      <c r="P37" s="3"/>
      <c r="Q37" s="128"/>
      <c r="R37" s="126"/>
      <c r="S37" s="3"/>
      <c r="T37" s="2"/>
      <c r="U37" s="2"/>
      <c r="V37" s="2"/>
      <c r="W37" s="2"/>
      <c r="X37" s="138"/>
      <c r="Y37" s="134"/>
      <c r="Z37" s="138"/>
      <c r="AA37" s="2"/>
      <c r="AB37" s="22"/>
      <c r="AC37" s="129"/>
      <c r="AD37" s="4"/>
      <c r="AE37" s="4"/>
      <c r="AF37" s="25"/>
      <c r="AG37" s="129"/>
      <c r="AH37" s="4"/>
      <c r="AI37" s="4"/>
      <c r="AJ37" s="25"/>
      <c r="AK37" s="129"/>
      <c r="AL37" s="4"/>
      <c r="AM37" s="4"/>
      <c r="AN37" s="25"/>
      <c r="AO37" s="2"/>
      <c r="AP37" s="2"/>
      <c r="AQ37" s="35"/>
      <c r="AR37" s="35"/>
      <c r="AS37" s="2"/>
      <c r="AT37" s="2"/>
      <c r="AU37" s="135"/>
      <c r="AV37" s="16"/>
      <c r="AW37" s="2"/>
      <c r="AX37" s="2"/>
      <c r="AY37" s="2"/>
      <c r="AZ37" s="2"/>
      <c r="BA37" s="2"/>
      <c r="BB37" s="130"/>
      <c r="BC37" s="130"/>
      <c r="BD37" s="26"/>
      <c r="BE37" s="2"/>
      <c r="BF37" s="3"/>
      <c r="BG37" s="2"/>
      <c r="BH37" s="2"/>
      <c r="BI37" s="2"/>
      <c r="BJ37" s="2"/>
      <c r="BK37" s="2"/>
      <c r="BL37" s="2"/>
      <c r="BM37" s="2"/>
      <c r="BN37" s="2"/>
      <c r="BO37" s="2"/>
      <c r="BP37" s="2"/>
    </row>
    <row r="38" spans="1:72" s="36" customFormat="1" ht="14.25" customHeight="1" x14ac:dyDescent="0.2">
      <c r="A38" s="2"/>
      <c r="B38" s="2"/>
      <c r="C38" s="2"/>
      <c r="D38" s="2"/>
      <c r="E38" s="1" t="s">
        <v>314</v>
      </c>
      <c r="F38" s="2"/>
      <c r="G38" s="2"/>
      <c r="H38" s="2"/>
      <c r="I38" s="2"/>
      <c r="J38" s="2"/>
      <c r="K38" s="2"/>
      <c r="L38" s="2"/>
      <c r="M38" s="2"/>
      <c r="N38" s="2"/>
      <c r="O38" s="2"/>
      <c r="P38" s="2"/>
      <c r="Q38" s="2"/>
      <c r="R38" s="2"/>
      <c r="S38" s="2"/>
      <c r="T38" s="2"/>
      <c r="U38" s="2"/>
      <c r="V38" s="2"/>
      <c r="W38" s="2"/>
      <c r="X38" s="2"/>
      <c r="Y38" s="2"/>
      <c r="Z38" s="2"/>
      <c r="AA38" s="2"/>
      <c r="AB38" s="2"/>
      <c r="AC38" s="2"/>
      <c r="AD38" s="58">
        <f>SUM(AD33:AD37)</f>
        <v>0</v>
      </c>
      <c r="AE38" s="58">
        <f>SUM(AE33:AE37)</f>
        <v>0</v>
      </c>
      <c r="AF38" s="58">
        <f>SUM(AF33:AF37)</f>
        <v>0</v>
      </c>
      <c r="AG38" s="58"/>
      <c r="AH38" s="58">
        <f>SUM(AH33:AH37)</f>
        <v>0</v>
      </c>
      <c r="AI38" s="58">
        <f>SUM(AI33:AI37)</f>
        <v>0</v>
      </c>
      <c r="AJ38" s="58">
        <f>SUM(AJ33:AJ37)</f>
        <v>0</v>
      </c>
      <c r="AK38" s="58"/>
      <c r="AL38" s="58">
        <f t="shared" ref="AL38:BC38" si="8">SUM(AL33:AL37)</f>
        <v>0</v>
      </c>
      <c r="AM38" s="58">
        <f t="shared" si="8"/>
        <v>0</v>
      </c>
      <c r="AN38" s="58">
        <f t="shared" si="8"/>
        <v>0</v>
      </c>
      <c r="AO38" s="58">
        <f t="shared" si="8"/>
        <v>0</v>
      </c>
      <c r="AP38" s="58">
        <f t="shared" si="8"/>
        <v>0</v>
      </c>
      <c r="AQ38" s="58">
        <f t="shared" si="8"/>
        <v>0</v>
      </c>
      <c r="AR38" s="58">
        <f t="shared" si="8"/>
        <v>0</v>
      </c>
      <c r="AS38" s="58">
        <f t="shared" si="8"/>
        <v>0</v>
      </c>
      <c r="AT38" s="58">
        <f t="shared" si="8"/>
        <v>0</v>
      </c>
      <c r="AU38" s="58">
        <f t="shared" si="8"/>
        <v>0</v>
      </c>
      <c r="AV38" s="58">
        <f t="shared" si="8"/>
        <v>0</v>
      </c>
      <c r="AW38" s="58">
        <f t="shared" si="8"/>
        <v>0</v>
      </c>
      <c r="AX38" s="58">
        <f t="shared" si="8"/>
        <v>0</v>
      </c>
      <c r="AY38" s="58">
        <f t="shared" si="8"/>
        <v>0</v>
      </c>
      <c r="AZ38" s="58">
        <f t="shared" si="8"/>
        <v>0</v>
      </c>
      <c r="BA38" s="58">
        <f t="shared" si="8"/>
        <v>0</v>
      </c>
      <c r="BB38" s="58">
        <f t="shared" si="8"/>
        <v>0</v>
      </c>
      <c r="BC38" s="58">
        <f t="shared" si="8"/>
        <v>0</v>
      </c>
      <c r="BD38" s="16"/>
      <c r="BE38" s="2"/>
      <c r="BF38" s="2"/>
      <c r="BG38" s="2"/>
      <c r="BH38" s="2"/>
      <c r="BI38" s="2"/>
      <c r="BJ38" s="59"/>
      <c r="BK38" s="60"/>
      <c r="BL38" s="2"/>
      <c r="BM38" s="2"/>
      <c r="BN38" s="2"/>
      <c r="BO38" s="2"/>
      <c r="BP38" s="2"/>
      <c r="BQ38" s="56"/>
      <c r="BR38" s="56"/>
      <c r="BS38" s="56"/>
      <c r="BT38" s="56"/>
    </row>
    <row r="39" spans="1:72" s="36" customFormat="1" ht="14.25" customHeight="1" x14ac:dyDescent="0.2">
      <c r="A39" s="2"/>
      <c r="B39" s="2"/>
      <c r="C39" s="2"/>
      <c r="D39" s="2"/>
      <c r="E39" s="1" t="s">
        <v>310</v>
      </c>
      <c r="F39" s="2"/>
      <c r="G39" s="2"/>
      <c r="H39" s="2"/>
      <c r="I39" s="2"/>
      <c r="J39" s="2"/>
      <c r="K39" s="2"/>
      <c r="L39" s="2"/>
      <c r="M39" s="2"/>
      <c r="N39" s="2"/>
      <c r="O39" s="2"/>
      <c r="P39" s="2"/>
      <c r="Q39" s="2"/>
      <c r="R39" s="2"/>
      <c r="S39" s="2"/>
      <c r="T39" s="2"/>
      <c r="U39" s="2"/>
      <c r="V39" s="2"/>
      <c r="W39" s="2"/>
      <c r="X39" s="2"/>
      <c r="Y39" s="2"/>
      <c r="Z39" s="2"/>
      <c r="AA39" s="2"/>
      <c r="AB39" s="2"/>
      <c r="AC39" s="2"/>
      <c r="AD39" s="2"/>
      <c r="AE39" s="35"/>
      <c r="AF39" s="54"/>
      <c r="AG39" s="2"/>
      <c r="AH39" s="2"/>
      <c r="AI39" s="35"/>
      <c r="AJ39" s="35"/>
      <c r="AK39" s="2"/>
      <c r="AL39" s="2"/>
      <c r="AM39" s="35"/>
      <c r="AN39" s="35"/>
      <c r="AO39" s="2"/>
      <c r="AP39" s="2"/>
      <c r="AQ39" s="35"/>
      <c r="AR39" s="35"/>
      <c r="AS39" s="2"/>
      <c r="AT39" s="27"/>
      <c r="AU39" s="27"/>
      <c r="AV39" s="27"/>
      <c r="AW39" s="27"/>
      <c r="AX39" s="27"/>
      <c r="AY39" s="27"/>
      <c r="AZ39" s="27"/>
      <c r="BA39" s="27"/>
      <c r="BB39" s="2"/>
      <c r="BC39" s="135"/>
      <c r="BD39" s="16"/>
      <c r="BE39" s="2"/>
      <c r="BF39" s="2"/>
      <c r="BG39" s="2"/>
      <c r="BH39" s="2"/>
      <c r="BI39" s="2"/>
      <c r="BJ39" s="35"/>
      <c r="BK39" s="54"/>
      <c r="BL39" s="2"/>
      <c r="BM39" s="2"/>
      <c r="BN39" s="2"/>
      <c r="BO39" s="2"/>
      <c r="BP39" s="2"/>
      <c r="BQ39" s="56"/>
      <c r="BR39" s="56"/>
      <c r="BS39" s="56"/>
      <c r="BT39" s="56"/>
    </row>
    <row r="40" spans="1:72" s="36" customFormat="1" ht="14.25" customHeight="1" x14ac:dyDescent="0.25">
      <c r="A40" s="189" t="s">
        <v>321</v>
      </c>
      <c r="B40" s="189"/>
      <c r="C40" s="189"/>
      <c r="D40" s="189"/>
      <c r="E40" s="149" t="s">
        <v>374</v>
      </c>
      <c r="F40" s="190" t="s">
        <v>322</v>
      </c>
      <c r="G40" s="191"/>
      <c r="H40" s="160" t="s">
        <v>323</v>
      </c>
      <c r="I40" s="160" t="s">
        <v>323</v>
      </c>
      <c r="J40" s="160" t="s">
        <v>51</v>
      </c>
      <c r="K40" s="3" t="s">
        <v>324</v>
      </c>
      <c r="L40" s="2" t="s">
        <v>325</v>
      </c>
      <c r="M40" s="192">
        <v>100</v>
      </c>
      <c r="N40" s="168" t="s">
        <v>237</v>
      </c>
      <c r="O40" s="193" t="s">
        <v>238</v>
      </c>
      <c r="P40" s="168" t="s">
        <v>320</v>
      </c>
      <c r="Q40" s="168" t="s">
        <v>239</v>
      </c>
      <c r="R40" s="168" t="s">
        <v>237</v>
      </c>
      <c r="S40" s="154" t="s">
        <v>99</v>
      </c>
      <c r="T40" s="168"/>
      <c r="U40" s="168"/>
      <c r="V40" s="168" t="s">
        <v>271</v>
      </c>
      <c r="W40" s="168" t="s">
        <v>273</v>
      </c>
      <c r="X40" s="194">
        <v>50</v>
      </c>
      <c r="Y40" s="195">
        <v>50</v>
      </c>
      <c r="Z40" s="22">
        <v>0</v>
      </c>
      <c r="AA40" s="168"/>
      <c r="AB40" s="168" t="s">
        <v>240</v>
      </c>
      <c r="AC40" s="196"/>
      <c r="AD40" s="197"/>
      <c r="AE40" s="198">
        <v>0</v>
      </c>
      <c r="AF40" s="199">
        <f>IF(AB40="С НДС",AE40*1.12,AE40)</f>
        <v>0</v>
      </c>
      <c r="AG40" s="169">
        <v>1</v>
      </c>
      <c r="AH40" s="198">
        <v>2138676617.52</v>
      </c>
      <c r="AI40" s="25">
        <f t="shared" ref="AI40" si="9">AH40*AG40</f>
        <v>2138676617.52</v>
      </c>
      <c r="AJ40" s="199">
        <f>IF(AB40="С НДС",AI40*1.12,AI40)</f>
        <v>2395317811.6224003</v>
      </c>
      <c r="AK40" s="169">
        <v>1</v>
      </c>
      <c r="AL40" s="198">
        <v>2138676617.52</v>
      </c>
      <c r="AM40" s="25">
        <f>AK40*AL40</f>
        <v>2138676617.52</v>
      </c>
      <c r="AN40" s="199">
        <f>IF(AB40="С НДС",AM40*1.12,AM40)</f>
        <v>2395317811.6224003</v>
      </c>
      <c r="AO40" s="169">
        <v>1</v>
      </c>
      <c r="AP40" s="198">
        <v>2138676617.52</v>
      </c>
      <c r="AQ40" s="25">
        <f>AP40*AO40</f>
        <v>2138676617.52</v>
      </c>
      <c r="AR40" s="199">
        <f>IF(AB40="С НДС",AQ40*1.12,AQ40)</f>
        <v>2395317811.6224003</v>
      </c>
      <c r="AS40" s="169">
        <v>1</v>
      </c>
      <c r="AT40" s="198">
        <v>2138676617.52</v>
      </c>
      <c r="AU40" s="198">
        <v>2138676617.52</v>
      </c>
      <c r="AV40" s="199">
        <f>IF(AB40="С НДС",AU40*1.12,AU40)</f>
        <v>2395317811.6224003</v>
      </c>
      <c r="AW40" s="200"/>
      <c r="AX40" s="200"/>
      <c r="AY40" s="200"/>
      <c r="AZ40" s="200"/>
      <c r="BA40" s="200"/>
      <c r="BB40" s="199">
        <f>SUM(AY40,AU40,AQ40,AI40,AE40,AM40)</f>
        <v>8554706470.0799999</v>
      </c>
      <c r="BC40" s="199">
        <f>IF(AB40="С НДС",BB40*1.12,BB40)</f>
        <v>9581271246.4896011</v>
      </c>
      <c r="BD40" s="201">
        <v>120240021112</v>
      </c>
      <c r="BE40" s="202" t="s">
        <v>326</v>
      </c>
      <c r="BF40" s="195" t="s">
        <v>327</v>
      </c>
      <c r="BG40" s="26"/>
      <c r="BH40" s="2"/>
      <c r="BI40" s="3"/>
      <c r="BJ40" s="2"/>
      <c r="BK40" s="2"/>
      <c r="BL40" s="2"/>
      <c r="BM40" s="2"/>
      <c r="BN40" s="2"/>
      <c r="BO40" s="2"/>
      <c r="BP40" s="2"/>
      <c r="BQ40" s="140"/>
      <c r="BR40" s="140"/>
      <c r="BS40" s="140"/>
      <c r="BT40" s="56"/>
    </row>
    <row r="41" spans="1:72" s="36" customFormat="1" ht="14.25" customHeight="1" x14ac:dyDescent="0.25">
      <c r="A41" s="2"/>
      <c r="B41" s="2"/>
      <c r="C41" s="2"/>
      <c r="D41" s="27"/>
      <c r="E41" s="5"/>
      <c r="F41" s="3"/>
      <c r="G41" s="3"/>
      <c r="H41" s="3"/>
      <c r="I41" s="3"/>
      <c r="J41" s="22"/>
      <c r="K41" s="2"/>
      <c r="L41" s="2"/>
      <c r="M41" s="3"/>
      <c r="N41" s="134"/>
      <c r="O41" s="126"/>
      <c r="P41" s="3"/>
      <c r="Q41" s="128"/>
      <c r="R41" s="126"/>
      <c r="S41" s="3"/>
      <c r="T41" s="2"/>
      <c r="U41" s="2"/>
      <c r="V41" s="2"/>
      <c r="W41" s="2"/>
      <c r="X41" s="138"/>
      <c r="Y41" s="134"/>
      <c r="Z41" s="138"/>
      <c r="AA41" s="2"/>
      <c r="AB41" s="22"/>
      <c r="AC41" s="129"/>
      <c r="AD41" s="4"/>
      <c r="AE41" s="4"/>
      <c r="AF41" s="25"/>
      <c r="AG41" s="129"/>
      <c r="AH41" s="4"/>
      <c r="AI41" s="4"/>
      <c r="AJ41" s="25"/>
      <c r="AK41" s="129"/>
      <c r="AL41" s="4"/>
      <c r="AM41" s="4"/>
      <c r="AN41" s="25"/>
      <c r="AO41" s="2"/>
      <c r="AP41" s="2"/>
      <c r="AQ41" s="35"/>
      <c r="AR41" s="35"/>
      <c r="AS41" s="2"/>
      <c r="AT41" s="2"/>
      <c r="AU41" s="135"/>
      <c r="AV41" s="16"/>
      <c r="AW41" s="2"/>
      <c r="AX41" s="2"/>
      <c r="AY41" s="2"/>
      <c r="AZ41" s="2"/>
      <c r="BA41" s="2"/>
      <c r="BB41" s="130"/>
      <c r="BC41" s="130"/>
      <c r="BD41" s="26"/>
      <c r="BE41" s="2"/>
      <c r="BF41" s="3"/>
      <c r="BG41" s="2"/>
      <c r="BH41" s="2"/>
      <c r="BI41" s="2"/>
      <c r="BJ41" s="2"/>
      <c r="BK41" s="2"/>
      <c r="BL41" s="2"/>
      <c r="BM41" s="2"/>
      <c r="BN41" s="2"/>
      <c r="BO41" s="2"/>
      <c r="BP41" s="2"/>
      <c r="BQ41" s="56"/>
      <c r="BR41" s="56"/>
      <c r="BS41" s="56"/>
      <c r="BT41" s="56"/>
    </row>
    <row r="42" spans="1:72" s="36" customFormat="1" ht="14.25" customHeight="1" x14ac:dyDescent="0.25">
      <c r="A42" s="2"/>
      <c r="B42" s="2"/>
      <c r="C42" s="2"/>
      <c r="D42" s="27"/>
      <c r="E42" s="5"/>
      <c r="F42" s="3"/>
      <c r="G42" s="3"/>
      <c r="H42" s="3"/>
      <c r="I42" s="3"/>
      <c r="J42" s="22"/>
      <c r="K42" s="2"/>
      <c r="L42" s="2"/>
      <c r="M42" s="3"/>
      <c r="N42" s="134"/>
      <c r="O42" s="126"/>
      <c r="P42" s="3"/>
      <c r="Q42" s="128"/>
      <c r="R42" s="126"/>
      <c r="S42" s="3"/>
      <c r="T42" s="2"/>
      <c r="U42" s="2"/>
      <c r="V42" s="2"/>
      <c r="W42" s="2"/>
      <c r="X42" s="138"/>
      <c r="Y42" s="134"/>
      <c r="Z42" s="138"/>
      <c r="AA42" s="2"/>
      <c r="AB42" s="22"/>
      <c r="AC42" s="129"/>
      <c r="AD42" s="4"/>
      <c r="AE42" s="4"/>
      <c r="AF42" s="25"/>
      <c r="AG42" s="129"/>
      <c r="AH42" s="4"/>
      <c r="AI42" s="4"/>
      <c r="AJ42" s="25"/>
      <c r="AK42" s="129"/>
      <c r="AL42" s="4"/>
      <c r="AM42" s="4"/>
      <c r="AN42" s="25"/>
      <c r="AO42" s="2"/>
      <c r="AP42" s="2"/>
      <c r="AQ42" s="35"/>
      <c r="AR42" s="35"/>
      <c r="AS42" s="2"/>
      <c r="AT42" s="2"/>
      <c r="AU42" s="135"/>
      <c r="AV42" s="16"/>
      <c r="AW42" s="2"/>
      <c r="AX42" s="2"/>
      <c r="AY42" s="2"/>
      <c r="AZ42" s="2"/>
      <c r="BA42" s="2"/>
      <c r="BB42" s="130"/>
      <c r="BC42" s="130"/>
      <c r="BD42" s="26"/>
      <c r="BE42" s="2"/>
      <c r="BF42" s="3"/>
      <c r="BG42" s="2"/>
      <c r="BH42" s="2"/>
      <c r="BI42" s="2"/>
      <c r="BJ42" s="2"/>
      <c r="BK42" s="2"/>
      <c r="BL42" s="2"/>
      <c r="BM42" s="2"/>
      <c r="BN42" s="2"/>
      <c r="BO42" s="2"/>
      <c r="BP42" s="2"/>
      <c r="BQ42" s="56"/>
      <c r="BR42" s="56"/>
      <c r="BS42" s="56"/>
      <c r="BT42" s="56"/>
    </row>
    <row r="43" spans="1:72" s="36" customFormat="1" ht="14.25" customHeight="1" x14ac:dyDescent="0.25">
      <c r="A43" s="2"/>
      <c r="B43" s="2"/>
      <c r="C43" s="2"/>
      <c r="D43" s="27"/>
      <c r="E43" s="5"/>
      <c r="F43" s="3"/>
      <c r="G43" s="3"/>
      <c r="H43" s="3"/>
      <c r="I43" s="3"/>
      <c r="J43" s="22"/>
      <c r="K43" s="2"/>
      <c r="L43" s="2"/>
      <c r="M43" s="3"/>
      <c r="N43" s="134"/>
      <c r="O43" s="126"/>
      <c r="P43" s="3"/>
      <c r="Q43" s="128"/>
      <c r="R43" s="126"/>
      <c r="S43" s="3"/>
      <c r="T43" s="2"/>
      <c r="U43" s="2"/>
      <c r="V43" s="2"/>
      <c r="W43" s="2"/>
      <c r="X43" s="138"/>
      <c r="Y43" s="134"/>
      <c r="Z43" s="138"/>
      <c r="AA43" s="2"/>
      <c r="AB43" s="22"/>
      <c r="AC43" s="129"/>
      <c r="AD43" s="4"/>
      <c r="AE43" s="4"/>
      <c r="AF43" s="25"/>
      <c r="AG43" s="129"/>
      <c r="AH43" s="4"/>
      <c r="AI43" s="4"/>
      <c r="AJ43" s="25"/>
      <c r="AK43" s="129"/>
      <c r="AL43" s="4"/>
      <c r="AM43" s="4"/>
      <c r="AN43" s="25"/>
      <c r="AO43" s="2"/>
      <c r="AP43" s="2"/>
      <c r="AQ43" s="35"/>
      <c r="AR43" s="35"/>
      <c r="AS43" s="2"/>
      <c r="AT43" s="2"/>
      <c r="AU43" s="135"/>
      <c r="AV43" s="16"/>
      <c r="AW43" s="2"/>
      <c r="AX43" s="2"/>
      <c r="AY43" s="2"/>
      <c r="AZ43" s="2"/>
      <c r="BA43" s="2"/>
      <c r="BB43" s="130"/>
      <c r="BC43" s="130"/>
      <c r="BD43" s="26"/>
      <c r="BE43" s="2"/>
      <c r="BF43" s="3"/>
      <c r="BG43" s="2"/>
      <c r="BH43" s="2"/>
      <c r="BI43" s="2"/>
      <c r="BJ43" s="2"/>
      <c r="BK43" s="2"/>
      <c r="BL43" s="2"/>
      <c r="BM43" s="2"/>
      <c r="BN43" s="2"/>
      <c r="BO43" s="2"/>
      <c r="BP43" s="2"/>
      <c r="BQ43" s="56"/>
      <c r="BR43" s="56"/>
      <c r="BS43" s="56"/>
      <c r="BT43" s="56"/>
    </row>
    <row r="44" spans="1:72" s="36" customFormat="1" ht="14.25" customHeight="1" x14ac:dyDescent="0.25">
      <c r="A44" s="2"/>
      <c r="B44" s="2"/>
      <c r="C44" s="2"/>
      <c r="D44" s="27"/>
      <c r="E44" s="5"/>
      <c r="F44" s="3"/>
      <c r="G44" s="3"/>
      <c r="H44" s="3"/>
      <c r="I44" s="3"/>
      <c r="J44" s="22"/>
      <c r="K44" s="2"/>
      <c r="L44" s="2"/>
      <c r="M44" s="3"/>
      <c r="N44" s="134"/>
      <c r="O44" s="126"/>
      <c r="P44" s="3"/>
      <c r="Q44" s="128"/>
      <c r="R44" s="126"/>
      <c r="S44" s="3"/>
      <c r="T44" s="2"/>
      <c r="U44" s="2"/>
      <c r="V44" s="2"/>
      <c r="W44" s="2"/>
      <c r="X44" s="138"/>
      <c r="Y44" s="134"/>
      <c r="Z44" s="138"/>
      <c r="AA44" s="2"/>
      <c r="AB44" s="22"/>
      <c r="AC44" s="129"/>
      <c r="AD44" s="4"/>
      <c r="AE44" s="4"/>
      <c r="AF44" s="25"/>
      <c r="AG44" s="129"/>
      <c r="AH44" s="4"/>
      <c r="AI44" s="4"/>
      <c r="AJ44" s="25"/>
      <c r="AK44" s="129"/>
      <c r="AL44" s="4"/>
      <c r="AM44" s="4"/>
      <c r="AN44" s="25"/>
      <c r="AO44" s="2"/>
      <c r="AP44" s="2"/>
      <c r="AQ44" s="35"/>
      <c r="AR44" s="35"/>
      <c r="AS44" s="2"/>
      <c r="AT44" s="2"/>
      <c r="AU44" s="135"/>
      <c r="AV44" s="16"/>
      <c r="AW44" s="2"/>
      <c r="AX44" s="2"/>
      <c r="AY44" s="2"/>
      <c r="AZ44" s="2"/>
      <c r="BA44" s="2"/>
      <c r="BB44" s="130"/>
      <c r="BC44" s="130"/>
      <c r="BD44" s="26"/>
      <c r="BE44" s="2"/>
      <c r="BF44" s="3"/>
      <c r="BG44" s="2"/>
      <c r="BH44" s="2"/>
      <c r="BI44" s="2"/>
      <c r="BJ44" s="2"/>
      <c r="BK44" s="2"/>
      <c r="BL44" s="2"/>
      <c r="BM44" s="2"/>
      <c r="BN44" s="2"/>
      <c r="BO44" s="2"/>
      <c r="BP44" s="2"/>
      <c r="BQ44" s="56"/>
      <c r="BR44" s="56"/>
      <c r="BS44" s="56"/>
      <c r="BT44" s="56"/>
    </row>
    <row r="45" spans="1:72" s="36" customFormat="1" ht="14.25" customHeight="1" x14ac:dyDescent="0.25">
      <c r="A45" s="2"/>
      <c r="B45" s="2"/>
      <c r="C45" s="2"/>
      <c r="D45" s="27"/>
      <c r="E45" s="5"/>
      <c r="F45" s="3"/>
      <c r="G45" s="3"/>
      <c r="H45" s="3"/>
      <c r="I45" s="3"/>
      <c r="J45" s="22"/>
      <c r="K45" s="2"/>
      <c r="L45" s="2"/>
      <c r="M45" s="3"/>
      <c r="N45" s="134"/>
      <c r="O45" s="126"/>
      <c r="P45" s="3"/>
      <c r="Q45" s="128"/>
      <c r="R45" s="126"/>
      <c r="S45" s="3"/>
      <c r="T45" s="2"/>
      <c r="U45" s="2"/>
      <c r="V45" s="2"/>
      <c r="W45" s="2"/>
      <c r="X45" s="138"/>
      <c r="Y45" s="134"/>
      <c r="Z45" s="138"/>
      <c r="AA45" s="2"/>
      <c r="AB45" s="22"/>
      <c r="AC45" s="129"/>
      <c r="AD45" s="4"/>
      <c r="AE45" s="4"/>
      <c r="AF45" s="25"/>
      <c r="AG45" s="129"/>
      <c r="AH45" s="4"/>
      <c r="AI45" s="4"/>
      <c r="AJ45" s="25"/>
      <c r="AK45" s="129"/>
      <c r="AL45" s="4"/>
      <c r="AM45" s="4"/>
      <c r="AN45" s="25"/>
      <c r="AO45" s="2"/>
      <c r="AP45" s="2"/>
      <c r="AQ45" s="35"/>
      <c r="AR45" s="35"/>
      <c r="AS45" s="2"/>
      <c r="AT45" s="2"/>
      <c r="AU45" s="135"/>
      <c r="AV45" s="16"/>
      <c r="AW45" s="2"/>
      <c r="AX45" s="2"/>
      <c r="AY45" s="2"/>
      <c r="AZ45" s="2"/>
      <c r="BA45" s="2"/>
      <c r="BB45" s="130"/>
      <c r="BC45" s="130"/>
      <c r="BD45" s="26"/>
      <c r="BE45" s="2"/>
      <c r="BF45" s="3"/>
      <c r="BG45" s="2"/>
      <c r="BH45" s="2"/>
      <c r="BI45" s="2"/>
      <c r="BJ45" s="2"/>
      <c r="BK45" s="2"/>
      <c r="BL45" s="2"/>
      <c r="BM45" s="2"/>
      <c r="BN45" s="2"/>
      <c r="BO45" s="2"/>
      <c r="BP45" s="2"/>
    </row>
    <row r="46" spans="1:72" x14ac:dyDescent="0.25">
      <c r="A46" s="47"/>
      <c r="B46" s="47"/>
      <c r="C46" s="47"/>
      <c r="D46" s="47"/>
      <c r="E46" s="1" t="s">
        <v>315</v>
      </c>
      <c r="F46" s="47"/>
      <c r="G46" s="47"/>
      <c r="H46" s="48"/>
      <c r="I46" s="48"/>
      <c r="J46" s="47"/>
      <c r="K46" s="47"/>
      <c r="L46" s="47"/>
      <c r="M46" s="47"/>
      <c r="N46" s="47"/>
      <c r="O46" s="47"/>
      <c r="P46" s="47"/>
      <c r="Q46" s="47"/>
      <c r="R46" s="47"/>
      <c r="S46" s="48"/>
      <c r="T46" s="47"/>
      <c r="U46" s="47"/>
      <c r="V46" s="47"/>
      <c r="W46" s="47"/>
      <c r="X46" s="47"/>
      <c r="Y46" s="47"/>
      <c r="Z46" s="47"/>
      <c r="AA46" s="47"/>
      <c r="AB46" s="47"/>
      <c r="AC46" s="47"/>
      <c r="AD46" s="58">
        <f>SUM(AD40:AD45)</f>
        <v>0</v>
      </c>
      <c r="AE46" s="58">
        <f>SUM(AE40:AE45)</f>
        <v>0</v>
      </c>
      <c r="AF46" s="58">
        <f>SUM(AF40:AF45)</f>
        <v>0</v>
      </c>
      <c r="AG46" s="58"/>
      <c r="AH46" s="58">
        <f>SUM(AH40:AH45)</f>
        <v>2138676617.52</v>
      </c>
      <c r="AI46" s="58">
        <f>SUM(AI40:AI45)</f>
        <v>2138676617.52</v>
      </c>
      <c r="AJ46" s="58">
        <f>SUM(AJ40:AJ45)</f>
        <v>2395317811.6224003</v>
      </c>
      <c r="AK46" s="58"/>
      <c r="AL46" s="58">
        <f>SUM(AL40:AL45)</f>
        <v>2138676617.52</v>
      </c>
      <c r="AM46" s="58">
        <f>SUM(AM40:AM45)</f>
        <v>2138676617.52</v>
      </c>
      <c r="AN46" s="58">
        <f>SUM(AN40:AN45)</f>
        <v>2395317811.6224003</v>
      </c>
      <c r="AO46" s="58">
        <f t="shared" ref="AO46:BA46" si="10">SUM(AO45:AO45)</f>
        <v>0</v>
      </c>
      <c r="AP46" s="58">
        <f t="shared" si="10"/>
        <v>0</v>
      </c>
      <c r="AQ46" s="58">
        <f t="shared" si="10"/>
        <v>0</v>
      </c>
      <c r="AR46" s="58">
        <f t="shared" si="10"/>
        <v>0</v>
      </c>
      <c r="AS46" s="58">
        <f t="shared" si="10"/>
        <v>0</v>
      </c>
      <c r="AT46" s="58">
        <f t="shared" si="10"/>
        <v>0</v>
      </c>
      <c r="AU46" s="58">
        <f t="shared" si="10"/>
        <v>0</v>
      </c>
      <c r="AV46" s="58">
        <f t="shared" si="10"/>
        <v>0</v>
      </c>
      <c r="AW46" s="58">
        <f t="shared" si="10"/>
        <v>0</v>
      </c>
      <c r="AX46" s="58">
        <f t="shared" si="10"/>
        <v>0</v>
      </c>
      <c r="AY46" s="58">
        <f t="shared" si="10"/>
        <v>0</v>
      </c>
      <c r="AZ46" s="58">
        <f t="shared" si="10"/>
        <v>0</v>
      </c>
      <c r="BA46" s="58">
        <f t="shared" si="10"/>
        <v>0</v>
      </c>
      <c r="BB46" s="58">
        <f>SUM(BB40:BB45)</f>
        <v>8554706470.0799999</v>
      </c>
      <c r="BC46" s="58">
        <f>SUM(BC40:BC45)</f>
        <v>9581271246.4896011</v>
      </c>
      <c r="BD46" s="47"/>
      <c r="BE46" s="47"/>
      <c r="BF46" s="47"/>
      <c r="BG46" s="47"/>
      <c r="BH46" s="47"/>
      <c r="BI46" s="47"/>
      <c r="BJ46" s="51"/>
      <c r="BK46" s="51"/>
      <c r="BL46" s="47"/>
      <c r="BM46" s="47"/>
      <c r="BN46" s="47"/>
      <c r="BO46" s="47"/>
      <c r="BP46" s="47"/>
    </row>
    <row r="48" spans="1:72" x14ac:dyDescent="0.25">
      <c r="AD48" s="62"/>
      <c r="AE48" s="62"/>
      <c r="AF48" s="62"/>
      <c r="AG48" s="62"/>
      <c r="AH48" s="62"/>
      <c r="AI48" s="62"/>
      <c r="AJ48" s="62"/>
      <c r="AK48" s="62"/>
      <c r="AL48" s="62"/>
      <c r="AM48" s="62"/>
      <c r="AN48" s="62"/>
    </row>
    <row r="49" spans="58:65" x14ac:dyDescent="0.25">
      <c r="BF49" s="139"/>
    </row>
    <row r="56" spans="58:65" x14ac:dyDescent="0.25">
      <c r="BG56" s="61"/>
      <c r="BJ56" s="61"/>
      <c r="BM56" s="61"/>
    </row>
    <row r="57" spans="58:65" x14ac:dyDescent="0.25">
      <c r="BG57" s="61"/>
      <c r="BJ57" s="61"/>
      <c r="BM57" s="61"/>
    </row>
    <row r="58" spans="58:65" x14ac:dyDescent="0.25">
      <c r="BG58" s="61"/>
      <c r="BJ58" s="61"/>
      <c r="BM58" s="61"/>
    </row>
    <row r="59" spans="58:65" x14ac:dyDescent="0.25">
      <c r="BG59" s="61"/>
      <c r="BJ59" s="61"/>
      <c r="BM59" s="61"/>
    </row>
    <row r="60" spans="58:65" x14ac:dyDescent="0.25">
      <c r="BG60" s="61"/>
      <c r="BJ60" s="61"/>
      <c r="BM60" s="61"/>
    </row>
    <row r="61" spans="58:65" x14ac:dyDescent="0.25">
      <c r="BG61" s="61"/>
      <c r="BJ61" s="61"/>
      <c r="BM61" s="61"/>
    </row>
    <row r="62" spans="58:65" x14ac:dyDescent="0.25">
      <c r="BG62" s="61"/>
      <c r="BJ62" s="61"/>
      <c r="BM62" s="61"/>
    </row>
    <row r="63" spans="58:65" x14ac:dyDescent="0.25">
      <c r="BG63" s="61"/>
      <c r="BJ63" s="61"/>
      <c r="BM63" s="61"/>
    </row>
    <row r="64" spans="58:65" x14ac:dyDescent="0.25">
      <c r="BG64" s="61"/>
      <c r="BJ64" s="61"/>
      <c r="BM64" s="61"/>
    </row>
    <row r="65" spans="59:65" x14ac:dyDescent="0.25">
      <c r="BG65" s="61"/>
      <c r="BJ65" s="61"/>
      <c r="BM65" s="61"/>
    </row>
    <row r="66" spans="59:65" x14ac:dyDescent="0.25">
      <c r="BG66" s="61"/>
      <c r="BJ66" s="61"/>
      <c r="BM66" s="61"/>
    </row>
    <row r="67" spans="59:65" x14ac:dyDescent="0.25">
      <c r="BG67" s="61"/>
      <c r="BJ67" s="61"/>
      <c r="BM67" s="61"/>
    </row>
    <row r="68" spans="59:65" x14ac:dyDescent="0.25">
      <c r="BG68" s="61"/>
      <c r="BJ68" s="61"/>
      <c r="BM68" s="61"/>
    </row>
    <row r="69" spans="59:65" x14ac:dyDescent="0.25">
      <c r="BG69" s="61"/>
      <c r="BJ69" s="61"/>
      <c r="BM69" s="61"/>
    </row>
    <row r="70" spans="59:65" x14ac:dyDescent="0.25">
      <c r="BG70" s="61"/>
      <c r="BJ70" s="61"/>
      <c r="BM70" s="61"/>
    </row>
    <row r="71" spans="59:65" x14ac:dyDescent="0.25">
      <c r="BG71" s="61"/>
      <c r="BJ71" s="61"/>
      <c r="BM71" s="61"/>
    </row>
    <row r="72" spans="59:65" x14ac:dyDescent="0.25">
      <c r="BG72" s="61"/>
      <c r="BJ72" s="61"/>
      <c r="BM72" s="61"/>
    </row>
    <row r="73" spans="59:65" x14ac:dyDescent="0.25">
      <c r="BG73" s="61"/>
      <c r="BJ73" s="61"/>
      <c r="BM73" s="61"/>
    </row>
    <row r="74" spans="59:65" x14ac:dyDescent="0.25">
      <c r="BG74" s="61"/>
      <c r="BJ74" s="61"/>
      <c r="BM74" s="61"/>
    </row>
    <row r="75" spans="59:65" x14ac:dyDescent="0.25">
      <c r="BG75" s="61"/>
      <c r="BJ75" s="61"/>
      <c r="BM75" s="61"/>
    </row>
    <row r="76" spans="59:65" x14ac:dyDescent="0.25">
      <c r="BG76" s="61"/>
      <c r="BJ76" s="61"/>
      <c r="BM76" s="61"/>
    </row>
    <row r="77" spans="59:65" x14ac:dyDescent="0.25">
      <c r="BG77" s="61"/>
      <c r="BJ77" s="61"/>
      <c r="BM77" s="61"/>
    </row>
    <row r="78" spans="59:65" x14ac:dyDescent="0.25">
      <c r="BG78" s="61"/>
      <c r="BJ78" s="61"/>
      <c r="BM78" s="61"/>
    </row>
    <row r="79" spans="59:65" x14ac:dyDescent="0.25">
      <c r="BG79" s="61"/>
      <c r="BJ79" s="61"/>
      <c r="BM79" s="61"/>
    </row>
    <row r="80" spans="59:65" x14ac:dyDescent="0.25">
      <c r="BG80" s="61"/>
      <c r="BJ80" s="61"/>
      <c r="BM80" s="61"/>
    </row>
    <row r="81" spans="59:65" x14ac:dyDescent="0.25">
      <c r="BG81" s="61"/>
      <c r="BJ81" s="61"/>
      <c r="BM81" s="61"/>
    </row>
    <row r="82" spans="59:65" x14ac:dyDescent="0.25">
      <c r="BG82" s="61"/>
      <c r="BJ82" s="61"/>
      <c r="BM82" s="61"/>
    </row>
    <row r="83" spans="59:65" x14ac:dyDescent="0.25">
      <c r="BG83" s="61"/>
      <c r="BJ83" s="61"/>
      <c r="BM83" s="61"/>
    </row>
    <row r="84" spans="59:65" x14ac:dyDescent="0.25">
      <c r="BG84" s="61"/>
      <c r="BJ84" s="61"/>
      <c r="BM84" s="61"/>
    </row>
    <row r="85" spans="59:65" x14ac:dyDescent="0.25">
      <c r="BG85" s="61"/>
      <c r="BJ85" s="61"/>
      <c r="BM85" s="61"/>
    </row>
    <row r="86" spans="59:65" x14ac:dyDescent="0.25">
      <c r="BG86" s="61"/>
      <c r="BJ86" s="61"/>
      <c r="BM86" s="61"/>
    </row>
    <row r="87" spans="59:65" x14ac:dyDescent="0.25">
      <c r="BG87" s="61"/>
      <c r="BJ87" s="61"/>
      <c r="BM87" s="61"/>
    </row>
    <row r="88" spans="59:65" x14ac:dyDescent="0.25">
      <c r="BG88" s="61"/>
      <c r="BJ88" s="61"/>
      <c r="BM88" s="61"/>
    </row>
    <row r="89" spans="59:65" x14ac:dyDescent="0.25">
      <c r="BG89" s="61"/>
      <c r="BJ89" s="61"/>
      <c r="BM89" s="61"/>
    </row>
    <row r="90" spans="59:65" x14ac:dyDescent="0.25">
      <c r="BG90" s="61"/>
      <c r="BJ90" s="61"/>
      <c r="BM90" s="61"/>
    </row>
    <row r="91" spans="59:65" x14ac:dyDescent="0.25">
      <c r="BG91" s="61"/>
      <c r="BJ91" s="61"/>
      <c r="BM91" s="61"/>
    </row>
    <row r="92" spans="59:65" x14ac:dyDescent="0.25">
      <c r="BG92" s="61"/>
      <c r="BJ92" s="61"/>
      <c r="BM92" s="61"/>
    </row>
    <row r="93" spans="59:65" x14ac:dyDescent="0.25">
      <c r="BG93" s="61"/>
      <c r="BJ93" s="61"/>
      <c r="BM93" s="61"/>
    </row>
    <row r="94" spans="59:65" x14ac:dyDescent="0.25">
      <c r="BG94" s="61"/>
      <c r="BJ94" s="61"/>
      <c r="BM94" s="61"/>
    </row>
    <row r="95" spans="59:65" x14ac:dyDescent="0.25">
      <c r="BG95" s="61"/>
      <c r="BJ95" s="61"/>
      <c r="BM95" s="61"/>
    </row>
    <row r="96" spans="59:65" x14ac:dyDescent="0.25">
      <c r="BG96" s="61"/>
      <c r="BJ96" s="61"/>
      <c r="BM96" s="61"/>
    </row>
    <row r="97" spans="59:65" x14ac:dyDescent="0.25">
      <c r="BG97" s="61"/>
      <c r="BJ97" s="61"/>
      <c r="BM97" s="61"/>
    </row>
    <row r="98" spans="59:65" x14ac:dyDescent="0.25">
      <c r="BG98" s="61"/>
      <c r="BJ98" s="61"/>
      <c r="BM98" s="61"/>
    </row>
    <row r="99" spans="59:65" x14ac:dyDescent="0.25">
      <c r="BG99" s="61"/>
      <c r="BJ99" s="61"/>
      <c r="BM99" s="61"/>
    </row>
    <row r="100" spans="59:65" x14ac:dyDescent="0.25">
      <c r="BG100" s="61"/>
      <c r="BJ100" s="61"/>
      <c r="BM100" s="61"/>
    </row>
    <row r="101" spans="59:65" x14ac:dyDescent="0.25">
      <c r="BG101" s="61"/>
      <c r="BJ101" s="61"/>
      <c r="BM101" s="61"/>
    </row>
    <row r="102" spans="59:65" x14ac:dyDescent="0.25">
      <c r="BG102" s="61"/>
      <c r="BJ102" s="61"/>
      <c r="BM102" s="61"/>
    </row>
    <row r="103" spans="59:65" x14ac:dyDescent="0.25">
      <c r="BG103" s="61"/>
      <c r="BJ103" s="61"/>
      <c r="BM103" s="61"/>
    </row>
    <row r="104" spans="59:65" x14ac:dyDescent="0.25">
      <c r="BG104" s="61"/>
      <c r="BJ104" s="61"/>
      <c r="BM104" s="61"/>
    </row>
    <row r="105" spans="59:65" x14ac:dyDescent="0.25">
      <c r="BG105" s="61"/>
      <c r="BJ105" s="61"/>
      <c r="BM105" s="61"/>
    </row>
    <row r="106" spans="59:65" x14ac:dyDescent="0.25">
      <c r="BG106" s="61"/>
      <c r="BJ106" s="61"/>
      <c r="BM106" s="61"/>
    </row>
    <row r="107" spans="59:65" x14ac:dyDescent="0.25">
      <c r="BG107" s="61"/>
      <c r="BJ107" s="61"/>
      <c r="BM107" s="61"/>
    </row>
    <row r="108" spans="59:65" x14ac:dyDescent="0.25">
      <c r="BG108" s="61"/>
      <c r="BJ108" s="61"/>
      <c r="BM108" s="61"/>
    </row>
    <row r="109" spans="59:65" x14ac:dyDescent="0.25">
      <c r="BG109" s="61"/>
      <c r="BJ109" s="61"/>
      <c r="BM109" s="61"/>
    </row>
    <row r="110" spans="59:65" x14ac:dyDescent="0.25">
      <c r="BG110" s="61"/>
      <c r="BJ110" s="61"/>
      <c r="BM110" s="61"/>
    </row>
    <row r="111" spans="59:65" x14ac:dyDescent="0.25">
      <c r="BG111" s="61"/>
      <c r="BJ111" s="61"/>
      <c r="BM111" s="61"/>
    </row>
    <row r="112" spans="59:65" x14ac:dyDescent="0.25">
      <c r="BG112" s="61"/>
      <c r="BJ112" s="61"/>
      <c r="BM112" s="61"/>
    </row>
    <row r="113" spans="59:65" x14ac:dyDescent="0.25">
      <c r="BG113" s="61"/>
      <c r="BJ113" s="61"/>
      <c r="BM113" s="61"/>
    </row>
    <row r="114" spans="59:65" x14ac:dyDescent="0.25">
      <c r="BG114" s="61"/>
      <c r="BJ114" s="61"/>
      <c r="BM114" s="61"/>
    </row>
    <row r="115" spans="59:65" x14ac:dyDescent="0.25">
      <c r="BG115" s="61"/>
      <c r="BJ115" s="61"/>
      <c r="BM115" s="61"/>
    </row>
    <row r="116" spans="59:65" x14ac:dyDescent="0.25">
      <c r="BG116" s="61"/>
      <c r="BJ116" s="61"/>
      <c r="BM116" s="61"/>
    </row>
    <row r="117" spans="59:65" x14ac:dyDescent="0.25">
      <c r="BG117" s="61"/>
      <c r="BJ117" s="61"/>
      <c r="BM117" s="61"/>
    </row>
    <row r="118" spans="59:65" x14ac:dyDescent="0.25">
      <c r="BG118" s="61"/>
      <c r="BJ118" s="61"/>
      <c r="BM118" s="61"/>
    </row>
    <row r="119" spans="59:65" x14ac:dyDescent="0.25">
      <c r="BG119" s="61"/>
      <c r="BJ119" s="61"/>
      <c r="BM119" s="61"/>
    </row>
    <row r="120" spans="59:65" x14ac:dyDescent="0.25">
      <c r="BG120" s="61"/>
      <c r="BJ120" s="61"/>
      <c r="BM120" s="61"/>
    </row>
    <row r="121" spans="59:65" x14ac:dyDescent="0.25">
      <c r="BG121" s="61"/>
      <c r="BJ121" s="61"/>
      <c r="BM121" s="61"/>
    </row>
    <row r="122" spans="59:65" x14ac:dyDescent="0.25">
      <c r="BG122" s="61"/>
      <c r="BJ122" s="61"/>
      <c r="BM122" s="61"/>
    </row>
    <row r="123" spans="59:65" x14ac:dyDescent="0.25">
      <c r="BG123" s="61"/>
      <c r="BJ123" s="61"/>
      <c r="BM123" s="61"/>
    </row>
    <row r="124" spans="59:65" x14ac:dyDescent="0.25">
      <c r="BG124" s="61"/>
      <c r="BJ124" s="61"/>
      <c r="BM124" s="61"/>
    </row>
    <row r="125" spans="59:65" x14ac:dyDescent="0.25">
      <c r="BG125" s="61"/>
      <c r="BJ125" s="61"/>
      <c r="BM125" s="61"/>
    </row>
    <row r="126" spans="59:65" x14ac:dyDescent="0.25">
      <c r="BG126" s="61"/>
      <c r="BJ126" s="61"/>
      <c r="BM126" s="61"/>
    </row>
    <row r="127" spans="59:65" x14ac:dyDescent="0.25">
      <c r="BG127" s="61"/>
      <c r="BJ127" s="61"/>
      <c r="BM127" s="61"/>
    </row>
    <row r="128" spans="59:65" x14ac:dyDescent="0.25">
      <c r="BG128" s="61"/>
      <c r="BJ128" s="61"/>
      <c r="BM128" s="61"/>
    </row>
    <row r="129" spans="59:65" x14ac:dyDescent="0.25">
      <c r="BG129" s="61"/>
      <c r="BJ129" s="61"/>
      <c r="BM129" s="61"/>
    </row>
    <row r="130" spans="59:65" x14ac:dyDescent="0.25">
      <c r="BG130" s="61"/>
      <c r="BJ130" s="61"/>
      <c r="BM130" s="61"/>
    </row>
    <row r="131" spans="59:65" x14ac:dyDescent="0.25">
      <c r="BG131" s="61"/>
      <c r="BJ131" s="61"/>
      <c r="BM131" s="61"/>
    </row>
    <row r="132" spans="59:65" x14ac:dyDescent="0.25">
      <c r="BG132" s="61"/>
      <c r="BJ132" s="61"/>
      <c r="BM132" s="61"/>
    </row>
    <row r="133" spans="59:65" x14ac:dyDescent="0.25">
      <c r="BG133" s="61"/>
      <c r="BJ133" s="61"/>
      <c r="BM133" s="61"/>
    </row>
    <row r="134" spans="59:65" x14ac:dyDescent="0.25">
      <c r="BG134" s="61"/>
      <c r="BJ134" s="61"/>
      <c r="BM134" s="61"/>
    </row>
    <row r="135" spans="59:65" x14ac:dyDescent="0.25">
      <c r="BG135" s="61"/>
      <c r="BJ135" s="61"/>
      <c r="BM135" s="61"/>
    </row>
    <row r="136" spans="59:65" x14ac:dyDescent="0.25">
      <c r="BG136" s="61"/>
      <c r="BJ136" s="61"/>
      <c r="BM136" s="61"/>
    </row>
    <row r="137" spans="59:65" x14ac:dyDescent="0.25">
      <c r="BG137" s="61"/>
      <c r="BJ137" s="61"/>
      <c r="BM137" s="61"/>
    </row>
    <row r="138" spans="59:65" x14ac:dyDescent="0.25">
      <c r="BG138" s="61"/>
      <c r="BJ138" s="61"/>
      <c r="BM138" s="61"/>
    </row>
    <row r="139" spans="59:65" x14ac:dyDescent="0.25">
      <c r="BG139" s="61"/>
      <c r="BJ139" s="61"/>
      <c r="BM139" s="61"/>
    </row>
    <row r="140" spans="59:65" x14ac:dyDescent="0.25">
      <c r="BG140" s="61"/>
      <c r="BJ140" s="61"/>
      <c r="BM140" s="61"/>
    </row>
    <row r="141" spans="59:65" x14ac:dyDescent="0.25">
      <c r="BG141" s="61"/>
      <c r="BJ141" s="61"/>
      <c r="BM141" s="61"/>
    </row>
    <row r="142" spans="59:65" x14ac:dyDescent="0.25">
      <c r="BG142" s="61"/>
      <c r="BJ142" s="61"/>
      <c r="BM142" s="61"/>
    </row>
    <row r="143" spans="59:65" x14ac:dyDescent="0.25">
      <c r="BG143" s="61"/>
      <c r="BJ143" s="61"/>
      <c r="BM143" s="61"/>
    </row>
    <row r="144" spans="59:65" x14ac:dyDescent="0.25">
      <c r="BG144" s="61"/>
      <c r="BJ144" s="61"/>
      <c r="BM144" s="61"/>
    </row>
    <row r="145" spans="59:65" x14ac:dyDescent="0.25">
      <c r="BG145" s="61"/>
      <c r="BJ145" s="61"/>
      <c r="BM145" s="61"/>
    </row>
    <row r="146" spans="59:65" x14ac:dyDescent="0.25">
      <c r="BG146" s="61"/>
      <c r="BJ146" s="61"/>
      <c r="BM146" s="61"/>
    </row>
    <row r="147" spans="59:65" x14ac:dyDescent="0.25">
      <c r="BG147" s="61"/>
      <c r="BJ147" s="61"/>
      <c r="BM147" s="61"/>
    </row>
    <row r="148" spans="59:65" x14ac:dyDescent="0.25">
      <c r="BG148" s="61"/>
      <c r="BJ148" s="61"/>
      <c r="BM148" s="61"/>
    </row>
    <row r="149" spans="59:65" x14ac:dyDescent="0.25">
      <c r="BG149" s="61"/>
      <c r="BJ149" s="61"/>
      <c r="BM149" s="61"/>
    </row>
    <row r="150" spans="59:65" x14ac:dyDescent="0.25">
      <c r="BG150" s="61"/>
      <c r="BJ150" s="61"/>
      <c r="BM150" s="61"/>
    </row>
    <row r="151" spans="59:65" x14ac:dyDescent="0.25">
      <c r="BG151" s="61"/>
      <c r="BJ151" s="61"/>
      <c r="BM151" s="61"/>
    </row>
    <row r="152" spans="59:65" x14ac:dyDescent="0.25">
      <c r="BG152" s="61"/>
      <c r="BJ152" s="61"/>
      <c r="BM152" s="61"/>
    </row>
    <row r="153" spans="59:65" x14ac:dyDescent="0.25">
      <c r="BG153" s="61"/>
      <c r="BJ153" s="61"/>
      <c r="BM153" s="61"/>
    </row>
    <row r="154" spans="59:65" x14ac:dyDescent="0.25">
      <c r="BG154" s="61"/>
      <c r="BJ154" s="61"/>
      <c r="BM154" s="61"/>
    </row>
    <row r="155" spans="59:65" x14ac:dyDescent="0.25">
      <c r="BG155" s="61"/>
      <c r="BJ155" s="61"/>
      <c r="BM155" s="61"/>
    </row>
    <row r="156" spans="59:65" x14ac:dyDescent="0.25">
      <c r="BG156" s="61"/>
      <c r="BJ156" s="61"/>
      <c r="BM156" s="61"/>
    </row>
    <row r="157" spans="59:65" x14ac:dyDescent="0.25">
      <c r="BG157" s="61"/>
      <c r="BJ157" s="61"/>
      <c r="BM157" s="61"/>
    </row>
    <row r="158" spans="59:65" x14ac:dyDescent="0.25">
      <c r="BG158" s="61"/>
      <c r="BJ158" s="61"/>
      <c r="BM158" s="61"/>
    </row>
    <row r="159" spans="59:65" x14ac:dyDescent="0.25">
      <c r="BG159" s="61"/>
      <c r="BJ159" s="61"/>
      <c r="BM159" s="61"/>
    </row>
    <row r="160" spans="59:65" x14ac:dyDescent="0.25">
      <c r="BG160" s="61"/>
      <c r="BJ160" s="61"/>
      <c r="BM160" s="61"/>
    </row>
    <row r="161" spans="59:65" x14ac:dyDescent="0.25">
      <c r="BG161" s="61"/>
      <c r="BJ161" s="61"/>
      <c r="BM161" s="61"/>
    </row>
    <row r="162" spans="59:65" x14ac:dyDescent="0.25">
      <c r="BG162" s="61"/>
      <c r="BJ162" s="61"/>
      <c r="BM162" s="61"/>
    </row>
    <row r="163" spans="59:65" x14ac:dyDescent="0.25">
      <c r="BG163" s="61"/>
      <c r="BJ163" s="61"/>
      <c r="BM163" s="61"/>
    </row>
    <row r="164" spans="59:65" x14ac:dyDescent="0.25">
      <c r="BG164" s="61"/>
      <c r="BJ164" s="61"/>
      <c r="BM164" s="61"/>
    </row>
    <row r="165" spans="59:65" x14ac:dyDescent="0.25">
      <c r="BG165" s="61"/>
      <c r="BJ165" s="61"/>
      <c r="BM165" s="61"/>
    </row>
    <row r="166" spans="59:65" x14ac:dyDescent="0.25">
      <c r="BG166" s="61"/>
      <c r="BJ166" s="61"/>
      <c r="BM166" s="61"/>
    </row>
    <row r="167" spans="59:65" x14ac:dyDescent="0.25">
      <c r="BG167" s="61"/>
      <c r="BJ167" s="61"/>
      <c r="BM167" s="61"/>
    </row>
    <row r="168" spans="59:65" x14ac:dyDescent="0.25">
      <c r="BG168" s="61"/>
      <c r="BJ168" s="61"/>
      <c r="BM168" s="61"/>
    </row>
    <row r="169" spans="59:65" x14ac:dyDescent="0.25">
      <c r="BG169" s="61"/>
      <c r="BJ169" s="61"/>
      <c r="BM169" s="61"/>
    </row>
    <row r="170" spans="59:65" x14ac:dyDescent="0.25">
      <c r="BG170" s="61"/>
      <c r="BJ170" s="61"/>
      <c r="BM170" s="61"/>
    </row>
    <row r="171" spans="59:65" x14ac:dyDescent="0.25">
      <c r="BG171" s="61"/>
      <c r="BJ171" s="61"/>
      <c r="BM171" s="61"/>
    </row>
    <row r="172" spans="59:65" x14ac:dyDescent="0.25">
      <c r="BG172" s="61"/>
      <c r="BJ172" s="61"/>
      <c r="BM172" s="61"/>
    </row>
    <row r="173" spans="59:65" x14ac:dyDescent="0.25">
      <c r="BG173" s="61"/>
      <c r="BJ173" s="61"/>
      <c r="BM173" s="61"/>
    </row>
    <row r="174" spans="59:65" x14ac:dyDescent="0.25">
      <c r="BG174" s="61"/>
      <c r="BJ174" s="61"/>
      <c r="BM174" s="61"/>
    </row>
    <row r="175" spans="59:65" x14ac:dyDescent="0.25">
      <c r="BG175" s="61"/>
      <c r="BJ175" s="61"/>
      <c r="BM175" s="61"/>
    </row>
    <row r="176" spans="59:65" x14ac:dyDescent="0.25">
      <c r="BG176" s="61"/>
      <c r="BJ176" s="61"/>
      <c r="BM176" s="61"/>
    </row>
    <row r="177" spans="59:65" x14ac:dyDescent="0.25">
      <c r="BG177" s="61"/>
      <c r="BJ177" s="61"/>
      <c r="BM177" s="61"/>
    </row>
    <row r="178" spans="59:65" x14ac:dyDescent="0.25">
      <c r="BG178" s="61"/>
      <c r="BJ178" s="61"/>
      <c r="BM178" s="61"/>
    </row>
    <row r="179" spans="59:65" x14ac:dyDescent="0.25">
      <c r="BG179" s="61"/>
      <c r="BJ179" s="61"/>
      <c r="BM179" s="61"/>
    </row>
    <row r="180" spans="59:65" x14ac:dyDescent="0.25">
      <c r="BG180" s="61"/>
      <c r="BJ180" s="61"/>
      <c r="BM180" s="61"/>
    </row>
    <row r="181" spans="59:65" x14ac:dyDescent="0.25">
      <c r="BG181" s="61"/>
      <c r="BJ181" s="61"/>
      <c r="BM181" s="61"/>
    </row>
    <row r="182" spans="59:65" x14ac:dyDescent="0.25">
      <c r="BG182" s="61"/>
      <c r="BJ182" s="61"/>
      <c r="BM182" s="61"/>
    </row>
    <row r="183" spans="59:65" x14ac:dyDescent="0.25">
      <c r="BG183" s="61"/>
      <c r="BJ183" s="61"/>
      <c r="BM183" s="61"/>
    </row>
    <row r="184" spans="59:65" x14ac:dyDescent="0.25">
      <c r="BG184" s="61"/>
      <c r="BJ184" s="61"/>
      <c r="BM184" s="61"/>
    </row>
    <row r="185" spans="59:65" x14ac:dyDescent="0.25">
      <c r="BG185" s="61"/>
      <c r="BJ185" s="61"/>
      <c r="BM185" s="61"/>
    </row>
    <row r="186" spans="59:65" x14ac:dyDescent="0.25">
      <c r="BG186" s="61"/>
      <c r="BJ186" s="61"/>
      <c r="BM186" s="61"/>
    </row>
    <row r="187" spans="59:65" x14ac:dyDescent="0.25">
      <c r="BG187" s="61"/>
      <c r="BJ187" s="61"/>
      <c r="BM187" s="61"/>
    </row>
    <row r="188" spans="59:65" x14ac:dyDescent="0.25">
      <c r="BG188" s="61"/>
      <c r="BJ188" s="61"/>
      <c r="BM188" s="61"/>
    </row>
    <row r="189" spans="59:65" x14ac:dyDescent="0.25">
      <c r="BG189" s="61"/>
      <c r="BJ189" s="61"/>
      <c r="BM189" s="61"/>
    </row>
    <row r="190" spans="59:65" x14ac:dyDescent="0.25">
      <c r="BG190" s="61"/>
      <c r="BJ190" s="61"/>
      <c r="BM190" s="61"/>
    </row>
    <row r="191" spans="59:65" x14ac:dyDescent="0.25">
      <c r="BG191" s="61"/>
      <c r="BJ191" s="61"/>
      <c r="BM191" s="61"/>
    </row>
    <row r="192" spans="59:65" x14ac:dyDescent="0.25">
      <c r="BG192" s="61"/>
      <c r="BJ192" s="61"/>
      <c r="BM192" s="61"/>
    </row>
    <row r="193" spans="59:65" x14ac:dyDescent="0.25">
      <c r="BG193" s="61"/>
      <c r="BJ193" s="61"/>
      <c r="BM193" s="61"/>
    </row>
    <row r="194" spans="59:65" x14ac:dyDescent="0.25">
      <c r="BG194" s="61"/>
      <c r="BJ194" s="61"/>
      <c r="BM194" s="61"/>
    </row>
    <row r="195" spans="59:65" x14ac:dyDescent="0.25">
      <c r="BG195" s="61"/>
      <c r="BJ195" s="61"/>
      <c r="BM195" s="61"/>
    </row>
    <row r="196" spans="59:65" x14ac:dyDescent="0.25">
      <c r="BG196" s="61"/>
      <c r="BJ196" s="61"/>
      <c r="BM196" s="61"/>
    </row>
    <row r="197" spans="59:65" x14ac:dyDescent="0.25">
      <c r="BG197" s="61"/>
      <c r="BJ197" s="61"/>
      <c r="BM197" s="61"/>
    </row>
    <row r="198" spans="59:65" x14ac:dyDescent="0.25">
      <c r="BG198" s="61"/>
      <c r="BJ198" s="61"/>
      <c r="BM198" s="61"/>
    </row>
    <row r="199" spans="59:65" x14ac:dyDescent="0.25">
      <c r="BG199" s="61"/>
      <c r="BJ199" s="61"/>
      <c r="BM199" s="61"/>
    </row>
    <row r="200" spans="59:65" x14ac:dyDescent="0.25">
      <c r="BG200" s="61"/>
      <c r="BJ200" s="61"/>
      <c r="BM200" s="61"/>
    </row>
    <row r="201" spans="59:65" x14ac:dyDescent="0.25">
      <c r="BG201" s="61"/>
      <c r="BJ201" s="61"/>
      <c r="BM201" s="61"/>
    </row>
    <row r="202" spans="59:65" x14ac:dyDescent="0.25">
      <c r="BG202" s="61"/>
      <c r="BJ202" s="61"/>
      <c r="BM202" s="61"/>
    </row>
    <row r="203" spans="59:65" x14ac:dyDescent="0.25">
      <c r="BG203" s="61"/>
      <c r="BJ203" s="61"/>
      <c r="BM203" s="61"/>
    </row>
    <row r="204" spans="59:65" x14ac:dyDescent="0.25">
      <c r="BG204" s="61"/>
      <c r="BJ204" s="61"/>
      <c r="BM204" s="61"/>
    </row>
    <row r="205" spans="59:65" x14ac:dyDescent="0.25">
      <c r="BG205" s="61"/>
      <c r="BJ205" s="61"/>
      <c r="BM205" s="61"/>
    </row>
    <row r="206" spans="59:65" x14ac:dyDescent="0.25">
      <c r="BG206" s="61"/>
      <c r="BJ206" s="61"/>
      <c r="BM206" s="61"/>
    </row>
    <row r="207" spans="59:65" x14ac:dyDescent="0.25">
      <c r="BG207" s="61"/>
      <c r="BJ207" s="61"/>
      <c r="BM207" s="61"/>
    </row>
    <row r="208" spans="59:65" x14ac:dyDescent="0.25">
      <c r="BG208" s="61"/>
      <c r="BJ208" s="61"/>
      <c r="BM208" s="61"/>
    </row>
    <row r="209" spans="59:65" x14ac:dyDescent="0.25">
      <c r="BG209" s="61"/>
      <c r="BJ209" s="61"/>
      <c r="BM209" s="61"/>
    </row>
    <row r="210" spans="59:65" x14ac:dyDescent="0.25">
      <c r="BG210" s="61"/>
      <c r="BJ210" s="61"/>
      <c r="BM210" s="61"/>
    </row>
    <row r="211" spans="59:65" x14ac:dyDescent="0.25">
      <c r="BG211" s="61"/>
      <c r="BJ211" s="61"/>
      <c r="BM211" s="61"/>
    </row>
    <row r="212" spans="59:65" x14ac:dyDescent="0.25">
      <c r="BG212" s="61"/>
      <c r="BJ212" s="61"/>
      <c r="BM212" s="61"/>
    </row>
    <row r="213" spans="59:65" x14ac:dyDescent="0.25">
      <c r="BG213" s="61"/>
      <c r="BJ213" s="61"/>
      <c r="BM213" s="61"/>
    </row>
    <row r="214" spans="59:65" x14ac:dyDescent="0.25">
      <c r="BG214" s="61"/>
      <c r="BJ214" s="61"/>
      <c r="BM214" s="61"/>
    </row>
    <row r="215" spans="59:65" x14ac:dyDescent="0.25">
      <c r="BG215" s="61"/>
      <c r="BJ215" s="61"/>
      <c r="BM215" s="61"/>
    </row>
    <row r="216" spans="59:65" x14ac:dyDescent="0.25">
      <c r="BG216" s="61"/>
      <c r="BJ216" s="61"/>
      <c r="BM216" s="61"/>
    </row>
    <row r="217" spans="59:65" x14ac:dyDescent="0.25">
      <c r="BG217" s="61"/>
      <c r="BJ217" s="61"/>
      <c r="BM217" s="61"/>
    </row>
    <row r="218" spans="59:65" x14ac:dyDescent="0.25">
      <c r="BG218" s="61"/>
      <c r="BJ218" s="61"/>
      <c r="BM218" s="61"/>
    </row>
    <row r="219" spans="59:65" x14ac:dyDescent="0.25">
      <c r="BG219" s="61"/>
      <c r="BJ219" s="61"/>
      <c r="BM219" s="61"/>
    </row>
    <row r="220" spans="59:65" x14ac:dyDescent="0.25">
      <c r="BG220" s="61"/>
      <c r="BJ220" s="61"/>
      <c r="BM220" s="61"/>
    </row>
    <row r="221" spans="59:65" x14ac:dyDescent="0.25">
      <c r="BG221" s="61"/>
      <c r="BJ221" s="61"/>
      <c r="BM221" s="61"/>
    </row>
    <row r="222" spans="59:65" x14ac:dyDescent="0.25">
      <c r="BG222" s="61"/>
      <c r="BJ222" s="61"/>
      <c r="BM222" s="61"/>
    </row>
    <row r="223" spans="59:65" x14ac:dyDescent="0.25">
      <c r="BG223" s="61"/>
      <c r="BJ223" s="61"/>
      <c r="BM223" s="61"/>
    </row>
    <row r="224" spans="59:65" x14ac:dyDescent="0.25">
      <c r="BG224" s="61"/>
      <c r="BJ224" s="61"/>
      <c r="BM224" s="61"/>
    </row>
    <row r="225" spans="59:65" x14ac:dyDescent="0.25">
      <c r="BG225" s="61"/>
      <c r="BJ225" s="61"/>
      <c r="BM225" s="61"/>
    </row>
    <row r="226" spans="59:65" x14ac:dyDescent="0.25">
      <c r="BG226" s="61"/>
      <c r="BJ226" s="61"/>
      <c r="BM226" s="61"/>
    </row>
    <row r="227" spans="59:65" x14ac:dyDescent="0.25">
      <c r="BG227" s="61"/>
      <c r="BJ227" s="61"/>
      <c r="BM227" s="61"/>
    </row>
    <row r="228" spans="59:65" x14ac:dyDescent="0.25">
      <c r="BG228" s="61"/>
      <c r="BJ228" s="61"/>
      <c r="BM228" s="61"/>
    </row>
    <row r="229" spans="59:65" x14ac:dyDescent="0.25">
      <c r="BG229" s="61"/>
      <c r="BJ229" s="61"/>
      <c r="BM229" s="61"/>
    </row>
    <row r="230" spans="59:65" x14ac:dyDescent="0.25">
      <c r="BG230" s="61"/>
      <c r="BJ230" s="61"/>
      <c r="BM230" s="61"/>
    </row>
    <row r="231" spans="59:65" x14ac:dyDescent="0.25">
      <c r="BG231" s="61"/>
      <c r="BJ231" s="61"/>
      <c r="BM231" s="61"/>
    </row>
    <row r="232" spans="59:65" x14ac:dyDescent="0.25">
      <c r="BG232" s="61"/>
      <c r="BJ232" s="61"/>
      <c r="BM232" s="61"/>
    </row>
    <row r="233" spans="59:65" x14ac:dyDescent="0.25">
      <c r="BG233" s="61"/>
      <c r="BJ233" s="61"/>
      <c r="BM233" s="61"/>
    </row>
    <row r="234" spans="59:65" x14ac:dyDescent="0.25">
      <c r="BG234" s="61"/>
      <c r="BJ234" s="61"/>
      <c r="BM234" s="61"/>
    </row>
    <row r="235" spans="59:65" x14ac:dyDescent="0.25">
      <c r="BG235" s="61"/>
      <c r="BJ235" s="61"/>
      <c r="BM235" s="61"/>
    </row>
    <row r="236" spans="59:65" x14ac:dyDescent="0.25">
      <c r="BG236" s="61"/>
      <c r="BJ236" s="61"/>
      <c r="BM236" s="61"/>
    </row>
    <row r="237" spans="59:65" x14ac:dyDescent="0.25">
      <c r="BG237" s="61"/>
      <c r="BJ237" s="61"/>
      <c r="BM237" s="61"/>
    </row>
    <row r="238" spans="59:65" x14ac:dyDescent="0.25">
      <c r="BG238" s="61"/>
      <c r="BJ238" s="61"/>
      <c r="BM238" s="61"/>
    </row>
    <row r="239" spans="59:65" x14ac:dyDescent="0.25">
      <c r="BG239" s="61"/>
      <c r="BJ239" s="61"/>
      <c r="BM239" s="61"/>
    </row>
    <row r="240" spans="59:65" x14ac:dyDescent="0.25">
      <c r="BG240" s="61"/>
      <c r="BJ240" s="61"/>
      <c r="BM240" s="61"/>
    </row>
    <row r="241" spans="59:65" x14ac:dyDescent="0.25">
      <c r="BG241" s="61"/>
      <c r="BJ241" s="61"/>
      <c r="BM241" s="61"/>
    </row>
    <row r="242" spans="59:65" x14ac:dyDescent="0.25">
      <c r="BG242" s="61"/>
      <c r="BJ242" s="61"/>
      <c r="BM242" s="61"/>
    </row>
    <row r="243" spans="59:65" x14ac:dyDescent="0.25">
      <c r="BG243" s="61"/>
      <c r="BJ243" s="61"/>
      <c r="BM243" s="61"/>
    </row>
    <row r="244" spans="59:65" x14ac:dyDescent="0.25">
      <c r="BG244" s="61"/>
      <c r="BJ244" s="61"/>
      <c r="BM244" s="61"/>
    </row>
    <row r="245" spans="59:65" x14ac:dyDescent="0.25">
      <c r="BG245" s="61"/>
      <c r="BJ245" s="61"/>
      <c r="BM245" s="61"/>
    </row>
    <row r="246" spans="59:65" x14ac:dyDescent="0.25">
      <c r="BG246" s="61"/>
      <c r="BJ246" s="61"/>
      <c r="BM246" s="61"/>
    </row>
    <row r="247" spans="59:65" x14ac:dyDescent="0.25">
      <c r="BG247" s="61"/>
      <c r="BJ247" s="61"/>
      <c r="BM247" s="61"/>
    </row>
    <row r="248" spans="59:65" x14ac:dyDescent="0.25">
      <c r="BG248" s="61"/>
      <c r="BJ248" s="61"/>
      <c r="BM248" s="61"/>
    </row>
    <row r="249" spans="59:65" x14ac:dyDescent="0.25">
      <c r="BG249" s="61"/>
      <c r="BJ249" s="61"/>
      <c r="BM249" s="61"/>
    </row>
    <row r="250" spans="59:65" x14ac:dyDescent="0.25">
      <c r="BG250" s="61"/>
      <c r="BJ250" s="61"/>
      <c r="BM250" s="61"/>
    </row>
    <row r="251" spans="59:65" x14ac:dyDescent="0.25">
      <c r="BG251" s="61"/>
      <c r="BJ251" s="61"/>
      <c r="BM251" s="61"/>
    </row>
    <row r="252" spans="59:65" x14ac:dyDescent="0.25">
      <c r="BG252" s="61"/>
      <c r="BJ252" s="61"/>
      <c r="BM252" s="61"/>
    </row>
    <row r="253" spans="59:65" x14ac:dyDescent="0.25">
      <c r="BG253" s="61"/>
      <c r="BJ253" s="61"/>
      <c r="BM253" s="61"/>
    </row>
    <row r="254" spans="59:65" x14ac:dyDescent="0.25">
      <c r="BG254" s="61"/>
      <c r="BJ254" s="61"/>
      <c r="BM254" s="61"/>
    </row>
    <row r="255" spans="59:65" x14ac:dyDescent="0.25">
      <c r="BG255" s="61"/>
      <c r="BJ255" s="61"/>
      <c r="BM255" s="61"/>
    </row>
    <row r="256" spans="59:65" x14ac:dyDescent="0.25">
      <c r="BG256" s="61"/>
      <c r="BJ256" s="61"/>
      <c r="BM256" s="61"/>
    </row>
    <row r="257" spans="59:65" x14ac:dyDescent="0.25">
      <c r="BG257" s="61"/>
      <c r="BJ257" s="61"/>
      <c r="BM257" s="61"/>
    </row>
    <row r="258" spans="59:65" x14ac:dyDescent="0.25">
      <c r="BG258" s="61"/>
      <c r="BJ258" s="61"/>
      <c r="BM258" s="61"/>
    </row>
    <row r="259" spans="59:65" x14ac:dyDescent="0.25">
      <c r="BG259" s="61"/>
      <c r="BJ259" s="61"/>
      <c r="BM259" s="61"/>
    </row>
    <row r="260" spans="59:65" x14ac:dyDescent="0.25">
      <c r="BG260" s="61"/>
      <c r="BJ260" s="61"/>
      <c r="BM260" s="61"/>
    </row>
    <row r="261" spans="59:65" x14ac:dyDescent="0.25">
      <c r="BG261" s="61"/>
      <c r="BJ261" s="61"/>
      <c r="BM261" s="61"/>
    </row>
    <row r="262" spans="59:65" x14ac:dyDescent="0.25">
      <c r="BG262" s="61"/>
      <c r="BJ262" s="61"/>
      <c r="BM262" s="61"/>
    </row>
    <row r="263" spans="59:65" x14ac:dyDescent="0.25">
      <c r="BG263" s="61"/>
      <c r="BJ263" s="61"/>
      <c r="BM263" s="61"/>
    </row>
    <row r="264" spans="59:65" x14ac:dyDescent="0.25">
      <c r="BG264" s="61"/>
      <c r="BJ264" s="61"/>
      <c r="BM264" s="61"/>
    </row>
    <row r="265" spans="59:65" x14ac:dyDescent="0.25">
      <c r="BG265" s="61"/>
      <c r="BJ265" s="61"/>
      <c r="BM265" s="61"/>
    </row>
    <row r="266" spans="59:65" x14ac:dyDescent="0.25">
      <c r="BG266" s="61"/>
      <c r="BJ266" s="61"/>
      <c r="BM266" s="61"/>
    </row>
    <row r="267" spans="59:65" x14ac:dyDescent="0.25">
      <c r="BG267" s="61"/>
      <c r="BJ267" s="61"/>
      <c r="BM267" s="61"/>
    </row>
    <row r="268" spans="59:65" x14ac:dyDescent="0.25">
      <c r="BG268" s="61"/>
      <c r="BJ268" s="61"/>
      <c r="BM268" s="61"/>
    </row>
    <row r="269" spans="59:65" x14ac:dyDescent="0.25">
      <c r="BG269" s="61"/>
      <c r="BJ269" s="61"/>
      <c r="BM269" s="61"/>
    </row>
    <row r="270" spans="59:65" x14ac:dyDescent="0.25">
      <c r="BG270" s="61"/>
      <c r="BJ270" s="61"/>
      <c r="BM270" s="61"/>
    </row>
    <row r="271" spans="59:65" x14ac:dyDescent="0.25">
      <c r="BG271" s="61"/>
      <c r="BJ271" s="61"/>
      <c r="BM271" s="61"/>
    </row>
    <row r="272" spans="59:65" x14ac:dyDescent="0.25">
      <c r="BG272" s="61"/>
      <c r="BJ272" s="61"/>
      <c r="BM272" s="61"/>
    </row>
    <row r="273" spans="59:65" x14ac:dyDescent="0.25">
      <c r="BG273" s="61"/>
      <c r="BJ273" s="61"/>
      <c r="BM273" s="61"/>
    </row>
    <row r="274" spans="59:65" x14ac:dyDescent="0.25">
      <c r="BG274" s="61"/>
      <c r="BJ274" s="61"/>
      <c r="BM274" s="61"/>
    </row>
    <row r="275" spans="59:65" x14ac:dyDescent="0.25">
      <c r="BG275" s="61"/>
      <c r="BJ275" s="61"/>
      <c r="BM275" s="61"/>
    </row>
    <row r="276" spans="59:65" x14ac:dyDescent="0.25">
      <c r="BG276" s="61"/>
      <c r="BJ276" s="61"/>
      <c r="BM276" s="61"/>
    </row>
    <row r="277" spans="59:65" x14ac:dyDescent="0.25">
      <c r="BG277" s="61"/>
      <c r="BJ277" s="61"/>
      <c r="BM277" s="61"/>
    </row>
    <row r="278" spans="59:65" x14ac:dyDescent="0.25">
      <c r="BG278" s="61"/>
      <c r="BJ278" s="61"/>
      <c r="BM278" s="61"/>
    </row>
    <row r="279" spans="59:65" x14ac:dyDescent="0.25">
      <c r="BG279" s="61"/>
      <c r="BJ279" s="61"/>
      <c r="BM279" s="61"/>
    </row>
    <row r="280" spans="59:65" x14ac:dyDescent="0.25">
      <c r="BG280" s="61"/>
      <c r="BJ280" s="61"/>
      <c r="BM280" s="61"/>
    </row>
    <row r="281" spans="59:65" x14ac:dyDescent="0.25">
      <c r="BG281" s="61"/>
      <c r="BJ281" s="61"/>
      <c r="BM281" s="61"/>
    </row>
    <row r="282" spans="59:65" x14ac:dyDescent="0.25">
      <c r="BG282" s="61"/>
      <c r="BJ282" s="61"/>
      <c r="BM282" s="61"/>
    </row>
    <row r="283" spans="59:65" x14ac:dyDescent="0.25">
      <c r="BG283" s="61"/>
      <c r="BJ283" s="61"/>
      <c r="BM283" s="61"/>
    </row>
    <row r="284" spans="59:65" x14ac:dyDescent="0.25">
      <c r="BG284" s="61"/>
      <c r="BJ284" s="61"/>
      <c r="BM284" s="61"/>
    </row>
    <row r="285" spans="59:65" x14ac:dyDescent="0.25">
      <c r="BG285" s="61"/>
      <c r="BJ285" s="61"/>
      <c r="BM285" s="61"/>
    </row>
    <row r="286" spans="59:65" x14ac:dyDescent="0.25">
      <c r="BG286" s="61"/>
      <c r="BJ286" s="61"/>
      <c r="BM286" s="61"/>
    </row>
    <row r="287" spans="59:65" x14ac:dyDescent="0.25">
      <c r="BG287" s="61"/>
      <c r="BJ287" s="61"/>
      <c r="BM287" s="61"/>
    </row>
    <row r="288" spans="59:65" x14ac:dyDescent="0.25">
      <c r="BG288" s="61"/>
      <c r="BJ288" s="61"/>
      <c r="BM288" s="61"/>
    </row>
    <row r="289" spans="59:65" x14ac:dyDescent="0.25">
      <c r="BG289" s="61"/>
      <c r="BJ289" s="61"/>
      <c r="BM289" s="61"/>
    </row>
    <row r="290" spans="59:65" x14ac:dyDescent="0.25">
      <c r="BG290" s="61"/>
      <c r="BJ290" s="61"/>
      <c r="BM290" s="61"/>
    </row>
    <row r="291" spans="59:65" x14ac:dyDescent="0.25">
      <c r="BG291" s="61"/>
      <c r="BJ291" s="61"/>
      <c r="BM291" s="61"/>
    </row>
    <row r="292" spans="59:65" x14ac:dyDescent="0.25">
      <c r="BG292" s="61"/>
      <c r="BJ292" s="61"/>
      <c r="BM292" s="61"/>
    </row>
    <row r="293" spans="59:65" x14ac:dyDescent="0.25">
      <c r="BG293" s="61"/>
      <c r="BJ293" s="61"/>
      <c r="BM293" s="61"/>
    </row>
    <row r="294" spans="59:65" x14ac:dyDescent="0.25">
      <c r="BG294" s="61"/>
      <c r="BJ294" s="61"/>
      <c r="BM294" s="61"/>
    </row>
    <row r="295" spans="59:65" x14ac:dyDescent="0.25">
      <c r="BG295" s="61"/>
      <c r="BJ295" s="61"/>
      <c r="BM295" s="61"/>
    </row>
    <row r="296" spans="59:65" x14ac:dyDescent="0.25">
      <c r="BG296" s="61"/>
      <c r="BJ296" s="61"/>
      <c r="BM296" s="61"/>
    </row>
    <row r="297" spans="59:65" x14ac:dyDescent="0.25">
      <c r="BG297" s="61"/>
      <c r="BJ297" s="61"/>
      <c r="BM297" s="61"/>
    </row>
    <row r="298" spans="59:65" x14ac:dyDescent="0.25">
      <c r="BG298" s="61"/>
      <c r="BJ298" s="61"/>
      <c r="BM298" s="61"/>
    </row>
    <row r="299" spans="59:65" x14ac:dyDescent="0.25">
      <c r="BG299" s="61"/>
      <c r="BJ299" s="61"/>
      <c r="BM299" s="61"/>
    </row>
    <row r="300" spans="59:65" x14ac:dyDescent="0.25">
      <c r="BG300" s="61"/>
      <c r="BJ300" s="61"/>
      <c r="BM300" s="61"/>
    </row>
    <row r="301" spans="59:65" x14ac:dyDescent="0.25">
      <c r="BG301" s="61"/>
      <c r="BJ301" s="61"/>
      <c r="BM301" s="61"/>
    </row>
    <row r="302" spans="59:65" x14ac:dyDescent="0.25">
      <c r="BG302" s="61"/>
      <c r="BJ302" s="61"/>
      <c r="BM302" s="61"/>
    </row>
    <row r="303" spans="59:65" x14ac:dyDescent="0.25">
      <c r="BG303" s="61"/>
      <c r="BJ303" s="61"/>
      <c r="BM303" s="61"/>
    </row>
    <row r="304" spans="59:65" x14ac:dyDescent="0.25">
      <c r="BG304" s="61"/>
      <c r="BJ304" s="61"/>
      <c r="BM304" s="61"/>
    </row>
    <row r="305" spans="59:65" x14ac:dyDescent="0.25">
      <c r="BG305" s="61"/>
      <c r="BJ305" s="61"/>
      <c r="BM305" s="61"/>
    </row>
    <row r="306" spans="59:65" x14ac:dyDescent="0.25">
      <c r="BG306" s="61"/>
      <c r="BJ306" s="61"/>
      <c r="BM306" s="61"/>
    </row>
    <row r="307" spans="59:65" x14ac:dyDescent="0.25">
      <c r="BG307" s="61"/>
      <c r="BJ307" s="61"/>
      <c r="BM307" s="61"/>
    </row>
    <row r="308" spans="59:65" x14ac:dyDescent="0.25">
      <c r="BG308" s="61"/>
      <c r="BJ308" s="61"/>
      <c r="BM308" s="61"/>
    </row>
    <row r="309" spans="59:65" x14ac:dyDescent="0.25">
      <c r="BG309" s="61"/>
      <c r="BJ309" s="61"/>
      <c r="BM309" s="61"/>
    </row>
    <row r="310" spans="59:65" x14ac:dyDescent="0.25">
      <c r="BG310" s="61"/>
      <c r="BJ310" s="61"/>
      <c r="BM310" s="61"/>
    </row>
    <row r="311" spans="59:65" x14ac:dyDescent="0.25">
      <c r="BG311" s="61"/>
      <c r="BJ311" s="61"/>
      <c r="BM311" s="61"/>
    </row>
    <row r="312" spans="59:65" x14ac:dyDescent="0.25">
      <c r="BG312" s="61"/>
      <c r="BJ312" s="61"/>
      <c r="BM312" s="61"/>
    </row>
    <row r="313" spans="59:65" x14ac:dyDescent="0.25">
      <c r="BG313" s="61"/>
      <c r="BJ313" s="61"/>
      <c r="BM313" s="61"/>
    </row>
    <row r="314" spans="59:65" x14ac:dyDescent="0.25">
      <c r="BG314" s="61"/>
      <c r="BJ314" s="61"/>
      <c r="BM314" s="61"/>
    </row>
    <row r="315" spans="59:65" x14ac:dyDescent="0.25">
      <c r="BG315" s="61"/>
      <c r="BJ315" s="61"/>
      <c r="BM315" s="61"/>
    </row>
    <row r="316" spans="59:65" x14ac:dyDescent="0.25">
      <c r="BG316" s="61"/>
      <c r="BJ316" s="61"/>
      <c r="BM316" s="61"/>
    </row>
    <row r="317" spans="59:65" x14ac:dyDescent="0.25">
      <c r="BG317" s="61"/>
      <c r="BJ317" s="61"/>
      <c r="BM317" s="61"/>
    </row>
    <row r="318" spans="59:65" x14ac:dyDescent="0.25">
      <c r="BG318" s="61"/>
      <c r="BJ318" s="61"/>
      <c r="BM318" s="61"/>
    </row>
    <row r="319" spans="59:65" x14ac:dyDescent="0.25">
      <c r="BG319" s="61"/>
      <c r="BJ319" s="61"/>
      <c r="BM319" s="61"/>
    </row>
    <row r="320" spans="59:65" x14ac:dyDescent="0.25">
      <c r="BG320" s="61"/>
      <c r="BJ320" s="61"/>
      <c r="BM320" s="61"/>
    </row>
    <row r="321" spans="59:65" x14ac:dyDescent="0.25">
      <c r="BG321" s="61"/>
      <c r="BJ321" s="61"/>
      <c r="BM321" s="61"/>
    </row>
    <row r="322" spans="59:65" x14ac:dyDescent="0.25">
      <c r="BG322" s="61"/>
      <c r="BJ322" s="61"/>
      <c r="BM322" s="61"/>
    </row>
    <row r="323" spans="59:65" x14ac:dyDescent="0.25">
      <c r="BG323" s="61"/>
      <c r="BJ323" s="61"/>
      <c r="BM323" s="61"/>
    </row>
    <row r="324" spans="59:65" x14ac:dyDescent="0.25">
      <c r="BG324" s="61"/>
      <c r="BJ324" s="61"/>
      <c r="BM324" s="61"/>
    </row>
    <row r="325" spans="59:65" x14ac:dyDescent="0.25">
      <c r="BG325" s="61"/>
      <c r="BJ325" s="61"/>
      <c r="BM325" s="61"/>
    </row>
    <row r="326" spans="59:65" x14ac:dyDescent="0.25">
      <c r="BG326" s="61"/>
      <c r="BJ326" s="61"/>
      <c r="BM326" s="61"/>
    </row>
    <row r="327" spans="59:65" x14ac:dyDescent="0.25">
      <c r="BG327" s="61"/>
      <c r="BJ327" s="61"/>
      <c r="BM327" s="61"/>
    </row>
    <row r="328" spans="59:65" x14ac:dyDescent="0.25">
      <c r="BG328" s="61"/>
      <c r="BJ328" s="61"/>
      <c r="BM328" s="61"/>
    </row>
    <row r="329" spans="59:65" x14ac:dyDescent="0.25">
      <c r="BG329" s="61"/>
      <c r="BJ329" s="61"/>
      <c r="BM329" s="61"/>
    </row>
    <row r="330" spans="59:65" x14ac:dyDescent="0.25">
      <c r="BG330" s="61"/>
      <c r="BJ330" s="61"/>
      <c r="BM330" s="61"/>
    </row>
    <row r="331" spans="59:65" x14ac:dyDescent="0.25">
      <c r="BG331" s="61"/>
      <c r="BJ331" s="61"/>
      <c r="BM331" s="61"/>
    </row>
    <row r="332" spans="59:65" x14ac:dyDescent="0.25">
      <c r="BG332" s="61"/>
      <c r="BJ332" s="61"/>
      <c r="BM332" s="61"/>
    </row>
    <row r="333" spans="59:65" x14ac:dyDescent="0.25">
      <c r="BG333" s="61"/>
      <c r="BJ333" s="61"/>
      <c r="BM333" s="61"/>
    </row>
    <row r="334" spans="59:65" x14ac:dyDescent="0.25">
      <c r="BG334" s="61"/>
      <c r="BJ334" s="61"/>
      <c r="BM334" s="61"/>
    </row>
    <row r="335" spans="59:65" x14ac:dyDescent="0.25">
      <c r="BG335" s="61"/>
      <c r="BJ335" s="61"/>
      <c r="BM335" s="61"/>
    </row>
    <row r="336" spans="59:65" x14ac:dyDescent="0.25">
      <c r="BG336" s="61"/>
      <c r="BJ336" s="61"/>
      <c r="BM336" s="61"/>
    </row>
    <row r="337" spans="59:65" x14ac:dyDescent="0.25">
      <c r="BG337" s="61"/>
      <c r="BJ337" s="61"/>
      <c r="BM337" s="61"/>
    </row>
    <row r="338" spans="59:65" x14ac:dyDescent="0.25">
      <c r="BG338" s="61"/>
      <c r="BJ338" s="61"/>
      <c r="BM338" s="61"/>
    </row>
    <row r="339" spans="59:65" x14ac:dyDescent="0.25">
      <c r="BG339" s="61"/>
      <c r="BJ339" s="61"/>
      <c r="BM339" s="61"/>
    </row>
    <row r="340" spans="59:65" x14ac:dyDescent="0.25">
      <c r="BG340" s="61"/>
      <c r="BJ340" s="61"/>
      <c r="BM340" s="61"/>
    </row>
    <row r="341" spans="59:65" x14ac:dyDescent="0.25">
      <c r="BG341" s="61"/>
      <c r="BJ341" s="61"/>
      <c r="BM341" s="61"/>
    </row>
    <row r="342" spans="59:65" x14ac:dyDescent="0.25">
      <c r="BG342" s="61"/>
      <c r="BJ342" s="61"/>
      <c r="BM342" s="61"/>
    </row>
    <row r="343" spans="59:65" x14ac:dyDescent="0.25">
      <c r="BG343" s="61"/>
      <c r="BJ343" s="61"/>
      <c r="BM343" s="61"/>
    </row>
    <row r="344" spans="59:65" x14ac:dyDescent="0.25">
      <c r="BG344" s="61"/>
      <c r="BJ344" s="61"/>
      <c r="BM344" s="61"/>
    </row>
    <row r="345" spans="59:65" x14ac:dyDescent="0.25">
      <c r="BG345" s="61"/>
      <c r="BJ345" s="61"/>
      <c r="BM345" s="61"/>
    </row>
    <row r="346" spans="59:65" x14ac:dyDescent="0.25">
      <c r="BG346" s="61"/>
      <c r="BJ346" s="61"/>
      <c r="BM346" s="61"/>
    </row>
    <row r="347" spans="59:65" x14ac:dyDescent="0.25">
      <c r="BG347" s="61"/>
      <c r="BJ347" s="61"/>
      <c r="BM347" s="61"/>
    </row>
    <row r="348" spans="59:65" x14ac:dyDescent="0.25">
      <c r="BG348" s="61"/>
      <c r="BJ348" s="61"/>
      <c r="BM348" s="61"/>
    </row>
    <row r="349" spans="59:65" x14ac:dyDescent="0.25">
      <c r="BG349" s="61"/>
      <c r="BJ349" s="61"/>
      <c r="BM349" s="61"/>
    </row>
    <row r="350" spans="59:65" x14ac:dyDescent="0.25">
      <c r="BG350" s="61"/>
      <c r="BJ350" s="61"/>
      <c r="BM350" s="61"/>
    </row>
    <row r="351" spans="59:65" x14ac:dyDescent="0.25">
      <c r="BG351" s="61"/>
      <c r="BJ351" s="61"/>
      <c r="BM351" s="61"/>
    </row>
    <row r="352" spans="59:65" x14ac:dyDescent="0.25">
      <c r="BG352" s="61"/>
      <c r="BJ352" s="61"/>
      <c r="BM352" s="61"/>
    </row>
    <row r="353" spans="59:65" x14ac:dyDescent="0.25">
      <c r="BG353" s="61"/>
      <c r="BJ353" s="61"/>
      <c r="BM353" s="61"/>
    </row>
    <row r="354" spans="59:65" x14ac:dyDescent="0.25">
      <c r="BG354" s="61"/>
      <c r="BJ354" s="61"/>
      <c r="BM354" s="61"/>
    </row>
    <row r="355" spans="59:65" x14ac:dyDescent="0.25">
      <c r="BG355" s="61"/>
      <c r="BJ355" s="61"/>
      <c r="BM355" s="61"/>
    </row>
    <row r="356" spans="59:65" x14ac:dyDescent="0.25">
      <c r="BG356" s="61"/>
      <c r="BJ356" s="61"/>
      <c r="BM356" s="61"/>
    </row>
    <row r="357" spans="59:65" x14ac:dyDescent="0.25">
      <c r="BG357" s="61"/>
      <c r="BJ357" s="61"/>
      <c r="BM357" s="61"/>
    </row>
    <row r="358" spans="59:65" x14ac:dyDescent="0.25">
      <c r="BG358" s="61"/>
      <c r="BJ358" s="61"/>
      <c r="BM358" s="61"/>
    </row>
    <row r="359" spans="59:65" x14ac:dyDescent="0.25">
      <c r="BG359" s="61"/>
      <c r="BJ359" s="61"/>
      <c r="BM359" s="61"/>
    </row>
    <row r="360" spans="59:65" x14ac:dyDescent="0.25">
      <c r="BG360" s="61"/>
      <c r="BJ360" s="61"/>
      <c r="BM360" s="61"/>
    </row>
    <row r="361" spans="59:65" x14ac:dyDescent="0.25">
      <c r="BG361" s="61"/>
      <c r="BJ361" s="61"/>
      <c r="BM361" s="61"/>
    </row>
    <row r="362" spans="59:65" x14ac:dyDescent="0.25">
      <c r="BG362" s="61"/>
      <c r="BJ362" s="61"/>
      <c r="BM362" s="61"/>
    </row>
    <row r="363" spans="59:65" x14ac:dyDescent="0.25">
      <c r="BG363" s="61"/>
      <c r="BJ363" s="61"/>
      <c r="BM363" s="61"/>
    </row>
    <row r="364" spans="59:65" x14ac:dyDescent="0.25">
      <c r="BG364" s="61"/>
      <c r="BJ364" s="61"/>
      <c r="BM364" s="61"/>
    </row>
    <row r="365" spans="59:65" x14ac:dyDescent="0.25">
      <c r="BG365" s="61"/>
      <c r="BJ365" s="61"/>
      <c r="BM365" s="61"/>
    </row>
    <row r="366" spans="59:65" x14ac:dyDescent="0.25">
      <c r="BG366" s="61"/>
      <c r="BJ366" s="61"/>
      <c r="BM366" s="61"/>
    </row>
    <row r="367" spans="59:65" x14ac:dyDescent="0.25">
      <c r="BG367" s="61"/>
      <c r="BJ367" s="61"/>
      <c r="BM367" s="61"/>
    </row>
    <row r="368" spans="59:65" x14ac:dyDescent="0.25">
      <c r="BG368" s="61"/>
      <c r="BJ368" s="61"/>
      <c r="BM368" s="61"/>
    </row>
    <row r="369" spans="59:65" x14ac:dyDescent="0.25">
      <c r="BG369" s="61"/>
      <c r="BJ369" s="61"/>
      <c r="BM369" s="61"/>
    </row>
    <row r="370" spans="59:65" x14ac:dyDescent="0.25">
      <c r="BG370" s="61"/>
      <c r="BJ370" s="61"/>
      <c r="BM370" s="61"/>
    </row>
    <row r="371" spans="59:65" x14ac:dyDescent="0.25">
      <c r="BG371" s="61"/>
      <c r="BJ371" s="61"/>
      <c r="BM371" s="61"/>
    </row>
    <row r="372" spans="59:65" x14ac:dyDescent="0.25">
      <c r="BG372" s="61"/>
      <c r="BJ372" s="61"/>
      <c r="BM372" s="61"/>
    </row>
    <row r="373" spans="59:65" x14ac:dyDescent="0.25">
      <c r="BG373" s="61"/>
      <c r="BJ373" s="61"/>
      <c r="BM373" s="61"/>
    </row>
    <row r="374" spans="59:65" x14ac:dyDescent="0.25">
      <c r="BG374" s="61"/>
      <c r="BJ374" s="61"/>
      <c r="BM374" s="61"/>
    </row>
    <row r="375" spans="59:65" x14ac:dyDescent="0.25">
      <c r="BG375" s="61"/>
      <c r="BJ375" s="61"/>
      <c r="BM375" s="61"/>
    </row>
    <row r="376" spans="59:65" x14ac:dyDescent="0.25">
      <c r="BG376" s="61"/>
      <c r="BJ376" s="61"/>
      <c r="BM376" s="61"/>
    </row>
    <row r="377" spans="59:65" x14ac:dyDescent="0.25">
      <c r="BG377" s="61"/>
      <c r="BJ377" s="61"/>
      <c r="BM377" s="61"/>
    </row>
    <row r="378" spans="59:65" x14ac:dyDescent="0.25">
      <c r="BG378" s="61"/>
      <c r="BJ378" s="61"/>
      <c r="BM378" s="61"/>
    </row>
    <row r="379" spans="59:65" x14ac:dyDescent="0.25">
      <c r="BG379" s="61"/>
      <c r="BJ379" s="61"/>
      <c r="BM379" s="61"/>
    </row>
    <row r="380" spans="59:65" x14ac:dyDescent="0.25">
      <c r="BG380" s="61"/>
      <c r="BJ380" s="61"/>
      <c r="BM380" s="61"/>
    </row>
    <row r="381" spans="59:65" x14ac:dyDescent="0.25">
      <c r="BG381" s="61"/>
      <c r="BJ381" s="61"/>
      <c r="BM381" s="61"/>
    </row>
    <row r="382" spans="59:65" x14ac:dyDescent="0.25">
      <c r="BG382" s="61"/>
      <c r="BJ382" s="61"/>
      <c r="BM382" s="61"/>
    </row>
    <row r="383" spans="59:65" x14ac:dyDescent="0.25">
      <c r="BG383" s="61"/>
      <c r="BJ383" s="61"/>
      <c r="BM383" s="61"/>
    </row>
    <row r="384" spans="59:65" x14ac:dyDescent="0.25">
      <c r="BG384" s="61"/>
      <c r="BJ384" s="61"/>
      <c r="BM384" s="61"/>
    </row>
    <row r="385" spans="59:65" x14ac:dyDescent="0.25">
      <c r="BG385" s="61"/>
      <c r="BJ385" s="61"/>
      <c r="BM385" s="61"/>
    </row>
    <row r="386" spans="59:65" x14ac:dyDescent="0.25">
      <c r="BG386" s="61"/>
      <c r="BJ386" s="61"/>
      <c r="BM386" s="61"/>
    </row>
    <row r="387" spans="59:65" x14ac:dyDescent="0.25">
      <c r="BG387" s="61"/>
      <c r="BJ387" s="61"/>
      <c r="BM387" s="61"/>
    </row>
    <row r="388" spans="59:65" x14ac:dyDescent="0.25">
      <c r="BG388" s="61"/>
      <c r="BJ388" s="61"/>
      <c r="BM388" s="61"/>
    </row>
    <row r="389" spans="59:65" x14ac:dyDescent="0.25">
      <c r="BG389" s="61"/>
      <c r="BJ389" s="61"/>
      <c r="BM389" s="61"/>
    </row>
    <row r="390" spans="59:65" x14ac:dyDescent="0.25">
      <c r="BG390" s="61"/>
      <c r="BJ390" s="61"/>
      <c r="BM390" s="61"/>
    </row>
    <row r="391" spans="59:65" x14ac:dyDescent="0.25">
      <c r="BG391" s="61"/>
      <c r="BJ391" s="61"/>
      <c r="BM391" s="61"/>
    </row>
    <row r="392" spans="59:65" x14ac:dyDescent="0.25">
      <c r="BG392" s="61"/>
      <c r="BJ392" s="61"/>
      <c r="BM392" s="61"/>
    </row>
    <row r="393" spans="59:65" x14ac:dyDescent="0.25">
      <c r="BG393" s="61"/>
      <c r="BJ393" s="61"/>
      <c r="BM393" s="61"/>
    </row>
    <row r="394" spans="59:65" x14ac:dyDescent="0.25">
      <c r="BG394" s="61"/>
      <c r="BJ394" s="61"/>
      <c r="BM394" s="61"/>
    </row>
    <row r="395" spans="59:65" x14ac:dyDescent="0.25">
      <c r="BG395" s="61"/>
      <c r="BJ395" s="61"/>
      <c r="BM395" s="61"/>
    </row>
    <row r="396" spans="59:65" x14ac:dyDescent="0.25">
      <c r="BG396" s="61"/>
      <c r="BJ396" s="61"/>
      <c r="BM396" s="61"/>
    </row>
    <row r="397" spans="59:65" x14ac:dyDescent="0.25">
      <c r="BG397" s="61"/>
      <c r="BJ397" s="61"/>
      <c r="BM397" s="61"/>
    </row>
    <row r="398" spans="59:65" x14ac:dyDescent="0.25">
      <c r="BG398" s="61"/>
      <c r="BJ398" s="61"/>
      <c r="BM398" s="61"/>
    </row>
    <row r="399" spans="59:65" x14ac:dyDescent="0.25">
      <c r="BG399" s="61"/>
      <c r="BJ399" s="61"/>
      <c r="BM399" s="61"/>
    </row>
    <row r="400" spans="59:65" x14ac:dyDescent="0.25">
      <c r="BG400" s="61"/>
      <c r="BJ400" s="61"/>
      <c r="BM400" s="61"/>
    </row>
    <row r="401" spans="59:65" x14ac:dyDescent="0.25">
      <c r="BG401" s="61"/>
      <c r="BJ401" s="61"/>
      <c r="BM401" s="61"/>
    </row>
    <row r="402" spans="59:65" x14ac:dyDescent="0.25">
      <c r="BG402" s="61"/>
      <c r="BJ402" s="61"/>
      <c r="BM402" s="61"/>
    </row>
    <row r="403" spans="59:65" x14ac:dyDescent="0.25">
      <c r="BG403" s="61"/>
      <c r="BJ403" s="61"/>
      <c r="BM403" s="61"/>
    </row>
    <row r="404" spans="59:65" x14ac:dyDescent="0.25">
      <c r="BG404" s="61"/>
      <c r="BJ404" s="61"/>
      <c r="BM404" s="61"/>
    </row>
    <row r="405" spans="59:65" x14ac:dyDescent="0.25">
      <c r="BG405" s="61"/>
      <c r="BJ405" s="61"/>
      <c r="BM405" s="61"/>
    </row>
    <row r="406" spans="59:65" x14ac:dyDescent="0.25">
      <c r="BG406" s="61"/>
      <c r="BJ406" s="61"/>
      <c r="BM406" s="61"/>
    </row>
    <row r="407" spans="59:65" x14ac:dyDescent="0.25">
      <c r="BG407" s="61"/>
      <c r="BJ407" s="61"/>
      <c r="BM407" s="61"/>
    </row>
    <row r="408" spans="59:65" x14ac:dyDescent="0.25">
      <c r="BG408" s="61"/>
      <c r="BJ408" s="61"/>
      <c r="BM408" s="61"/>
    </row>
    <row r="409" spans="59:65" x14ac:dyDescent="0.25">
      <c r="BG409" s="61"/>
      <c r="BJ409" s="61"/>
      <c r="BM409" s="61"/>
    </row>
    <row r="410" spans="59:65" x14ac:dyDescent="0.25">
      <c r="BG410" s="61"/>
      <c r="BJ410" s="61"/>
      <c r="BM410" s="61"/>
    </row>
    <row r="411" spans="59:65" x14ac:dyDescent="0.25">
      <c r="BG411" s="61"/>
      <c r="BJ411" s="61"/>
      <c r="BM411" s="61"/>
    </row>
    <row r="412" spans="59:65" x14ac:dyDescent="0.25">
      <c r="BG412" s="61"/>
      <c r="BJ412" s="61"/>
      <c r="BM412" s="61"/>
    </row>
    <row r="413" spans="59:65" x14ac:dyDescent="0.25">
      <c r="BG413" s="61"/>
      <c r="BJ413" s="61"/>
      <c r="BM413" s="61"/>
    </row>
    <row r="414" spans="59:65" x14ac:dyDescent="0.25">
      <c r="BG414" s="61"/>
      <c r="BJ414" s="61"/>
      <c r="BM414" s="61"/>
    </row>
    <row r="415" spans="59:65" x14ac:dyDescent="0.25">
      <c r="BG415" s="61"/>
      <c r="BJ415" s="61"/>
      <c r="BM415" s="61"/>
    </row>
    <row r="416" spans="59:65" x14ac:dyDescent="0.25">
      <c r="BG416" s="61"/>
      <c r="BJ416" s="61"/>
      <c r="BM416" s="61"/>
    </row>
    <row r="417" spans="59:65" x14ac:dyDescent="0.25">
      <c r="BG417" s="61"/>
      <c r="BJ417" s="61"/>
      <c r="BM417" s="61"/>
    </row>
    <row r="418" spans="59:65" x14ac:dyDescent="0.25">
      <c r="BG418" s="61"/>
      <c r="BJ418" s="61"/>
      <c r="BM418" s="61"/>
    </row>
    <row r="419" spans="59:65" x14ac:dyDescent="0.25">
      <c r="BG419" s="61"/>
      <c r="BJ419" s="61"/>
      <c r="BM419" s="61"/>
    </row>
    <row r="420" spans="59:65" x14ac:dyDescent="0.25">
      <c r="BG420" s="61"/>
      <c r="BJ420" s="61"/>
      <c r="BM420" s="61"/>
    </row>
    <row r="421" spans="59:65" x14ac:dyDescent="0.25">
      <c r="BG421" s="61"/>
      <c r="BJ421" s="61"/>
      <c r="BM421" s="61"/>
    </row>
    <row r="422" spans="59:65" x14ac:dyDescent="0.25">
      <c r="BG422" s="61"/>
      <c r="BJ422" s="61"/>
      <c r="BM422" s="61"/>
    </row>
    <row r="423" spans="59:65" x14ac:dyDescent="0.25">
      <c r="BG423" s="61"/>
      <c r="BJ423" s="61"/>
      <c r="BM423" s="61"/>
    </row>
    <row r="424" spans="59:65" x14ac:dyDescent="0.25">
      <c r="BG424" s="61"/>
      <c r="BJ424" s="61"/>
      <c r="BM424" s="61"/>
    </row>
    <row r="425" spans="59:65" x14ac:dyDescent="0.25">
      <c r="BG425" s="61"/>
      <c r="BJ425" s="61"/>
      <c r="BM425" s="61"/>
    </row>
    <row r="426" spans="59:65" x14ac:dyDescent="0.25">
      <c r="BG426" s="61"/>
      <c r="BJ426" s="61"/>
      <c r="BM426" s="61"/>
    </row>
    <row r="427" spans="59:65" x14ac:dyDescent="0.25">
      <c r="BG427" s="61"/>
      <c r="BJ427" s="61"/>
      <c r="BM427" s="61"/>
    </row>
    <row r="428" spans="59:65" x14ac:dyDescent="0.25">
      <c r="BG428" s="61"/>
      <c r="BJ428" s="61"/>
      <c r="BM428" s="61"/>
    </row>
    <row r="429" spans="59:65" x14ac:dyDescent="0.25">
      <c r="BG429" s="61"/>
      <c r="BJ429" s="61"/>
      <c r="BM429" s="61"/>
    </row>
    <row r="430" spans="59:65" x14ac:dyDescent="0.25">
      <c r="BG430" s="61"/>
      <c r="BJ430" s="61"/>
      <c r="BM430" s="61"/>
    </row>
    <row r="431" spans="59:65" x14ac:dyDescent="0.25">
      <c r="BG431" s="61"/>
      <c r="BJ431" s="61"/>
      <c r="BM431" s="61"/>
    </row>
    <row r="432" spans="59:65" x14ac:dyDescent="0.25">
      <c r="BG432" s="61"/>
      <c r="BJ432" s="61"/>
      <c r="BM432" s="61"/>
    </row>
    <row r="433" spans="59:65" x14ac:dyDescent="0.25">
      <c r="BG433" s="61"/>
      <c r="BJ433" s="61"/>
      <c r="BM433" s="61"/>
    </row>
    <row r="434" spans="59:65" x14ac:dyDescent="0.25">
      <c r="BG434" s="61"/>
      <c r="BJ434" s="61"/>
      <c r="BM434" s="61"/>
    </row>
    <row r="435" spans="59:65" x14ac:dyDescent="0.25">
      <c r="BG435" s="61"/>
      <c r="BJ435" s="61"/>
      <c r="BM435" s="61"/>
    </row>
    <row r="436" spans="59:65" x14ac:dyDescent="0.25">
      <c r="BG436" s="61"/>
      <c r="BJ436" s="61"/>
      <c r="BM436" s="61"/>
    </row>
    <row r="437" spans="59:65" x14ac:dyDescent="0.25">
      <c r="BG437" s="61"/>
      <c r="BJ437" s="61"/>
      <c r="BM437" s="61"/>
    </row>
    <row r="438" spans="59:65" x14ac:dyDescent="0.25">
      <c r="BG438" s="61"/>
      <c r="BJ438" s="61"/>
      <c r="BM438" s="61"/>
    </row>
    <row r="439" spans="59:65" x14ac:dyDescent="0.25">
      <c r="BG439" s="61"/>
      <c r="BJ439" s="61"/>
      <c r="BM439" s="61"/>
    </row>
    <row r="440" spans="59:65" x14ac:dyDescent="0.25">
      <c r="BG440" s="61"/>
      <c r="BJ440" s="61"/>
      <c r="BM440" s="61"/>
    </row>
    <row r="441" spans="59:65" x14ac:dyDescent="0.25">
      <c r="BG441" s="61"/>
      <c r="BJ441" s="61"/>
      <c r="BM441" s="61"/>
    </row>
    <row r="442" spans="59:65" x14ac:dyDescent="0.25">
      <c r="BG442" s="61"/>
      <c r="BJ442" s="61"/>
      <c r="BM442" s="61"/>
    </row>
    <row r="443" spans="59:65" x14ac:dyDescent="0.25">
      <c r="BG443" s="61"/>
      <c r="BJ443" s="61"/>
      <c r="BM443" s="61"/>
    </row>
    <row r="444" spans="59:65" x14ac:dyDescent="0.25">
      <c r="BG444" s="61"/>
      <c r="BJ444" s="61"/>
      <c r="BM444" s="61"/>
    </row>
    <row r="445" spans="59:65" x14ac:dyDescent="0.25">
      <c r="BG445" s="61"/>
      <c r="BJ445" s="61"/>
      <c r="BM445" s="61"/>
    </row>
    <row r="446" spans="59:65" x14ac:dyDescent="0.25">
      <c r="BG446" s="61"/>
      <c r="BJ446" s="61"/>
      <c r="BM446" s="61"/>
    </row>
    <row r="447" spans="59:65" x14ac:dyDescent="0.25">
      <c r="BG447" s="61"/>
      <c r="BJ447" s="61"/>
      <c r="BM447" s="61"/>
    </row>
    <row r="448" spans="59:65" x14ac:dyDescent="0.25">
      <c r="BG448" s="61"/>
      <c r="BJ448" s="61"/>
      <c r="BM448" s="61"/>
    </row>
    <row r="449" spans="59:65" x14ac:dyDescent="0.25">
      <c r="BG449" s="61"/>
      <c r="BJ449" s="61"/>
      <c r="BM449" s="61"/>
    </row>
    <row r="450" spans="59:65" x14ac:dyDescent="0.25">
      <c r="BG450" s="61"/>
      <c r="BJ450" s="61"/>
      <c r="BM450" s="61"/>
    </row>
    <row r="451" spans="59:65" x14ac:dyDescent="0.25">
      <c r="BG451" s="61"/>
      <c r="BJ451" s="61"/>
      <c r="BM451" s="61"/>
    </row>
    <row r="452" spans="59:65" x14ac:dyDescent="0.25">
      <c r="BG452" s="61"/>
      <c r="BJ452" s="61"/>
      <c r="BM452" s="61"/>
    </row>
    <row r="453" spans="59:65" x14ac:dyDescent="0.25">
      <c r="BG453" s="61"/>
      <c r="BJ453" s="61"/>
      <c r="BM453" s="61"/>
    </row>
    <row r="454" spans="59:65" x14ac:dyDescent="0.25">
      <c r="BG454" s="61"/>
      <c r="BJ454" s="61"/>
      <c r="BM454" s="61"/>
    </row>
    <row r="455" spans="59:65" x14ac:dyDescent="0.25">
      <c r="BG455" s="61"/>
      <c r="BJ455" s="61"/>
      <c r="BM455" s="61"/>
    </row>
    <row r="456" spans="59:65" x14ac:dyDescent="0.25">
      <c r="BG456" s="61"/>
      <c r="BJ456" s="61"/>
      <c r="BM456" s="61"/>
    </row>
    <row r="457" spans="59:65" x14ac:dyDescent="0.25">
      <c r="BG457" s="61"/>
      <c r="BJ457" s="61"/>
      <c r="BM457" s="61"/>
    </row>
    <row r="458" spans="59:65" x14ac:dyDescent="0.25">
      <c r="BG458" s="61"/>
      <c r="BJ458" s="61"/>
      <c r="BM458" s="61"/>
    </row>
    <row r="459" spans="59:65" x14ac:dyDescent="0.25">
      <c r="BG459" s="61"/>
      <c r="BJ459" s="61"/>
      <c r="BM459" s="61"/>
    </row>
    <row r="460" spans="59:65" x14ac:dyDescent="0.25">
      <c r="BG460" s="61"/>
      <c r="BJ460" s="61"/>
      <c r="BM460" s="61"/>
    </row>
    <row r="461" spans="59:65" x14ac:dyDescent="0.25">
      <c r="BG461" s="61"/>
      <c r="BJ461" s="61"/>
      <c r="BM461" s="61"/>
    </row>
    <row r="462" spans="59:65" x14ac:dyDescent="0.25">
      <c r="BG462" s="61"/>
      <c r="BJ462" s="61"/>
      <c r="BM462" s="61"/>
    </row>
    <row r="463" spans="59:65" x14ac:dyDescent="0.25">
      <c r="BG463" s="61"/>
      <c r="BJ463" s="61"/>
      <c r="BM463" s="61"/>
    </row>
    <row r="464" spans="59:65" x14ac:dyDescent="0.25">
      <c r="BG464" s="61"/>
      <c r="BJ464" s="61"/>
      <c r="BM464" s="61"/>
    </row>
    <row r="465" spans="59:65" x14ac:dyDescent="0.25">
      <c r="BG465" s="61"/>
      <c r="BJ465" s="61"/>
      <c r="BM465" s="61"/>
    </row>
    <row r="466" spans="59:65" x14ac:dyDescent="0.25">
      <c r="BG466" s="61"/>
      <c r="BJ466" s="61"/>
      <c r="BM466" s="61"/>
    </row>
    <row r="467" spans="59:65" x14ac:dyDescent="0.25">
      <c r="BG467" s="61"/>
      <c r="BJ467" s="61"/>
      <c r="BM467" s="61"/>
    </row>
    <row r="468" spans="59:65" x14ac:dyDescent="0.25">
      <c r="BG468" s="61"/>
      <c r="BJ468" s="61"/>
      <c r="BM468" s="61"/>
    </row>
    <row r="469" spans="59:65" x14ac:dyDescent="0.25">
      <c r="BG469" s="61"/>
      <c r="BJ469" s="61"/>
      <c r="BM469" s="61"/>
    </row>
    <row r="470" spans="59:65" x14ac:dyDescent="0.25">
      <c r="BG470" s="61"/>
      <c r="BJ470" s="61"/>
      <c r="BM470" s="61"/>
    </row>
    <row r="471" spans="59:65" x14ac:dyDescent="0.25">
      <c r="BG471" s="61"/>
      <c r="BJ471" s="61"/>
      <c r="BM471" s="61"/>
    </row>
    <row r="472" spans="59:65" x14ac:dyDescent="0.25">
      <c r="BG472" s="61"/>
      <c r="BJ472" s="61"/>
      <c r="BM472" s="61"/>
    </row>
    <row r="473" spans="59:65" x14ac:dyDescent="0.25">
      <c r="BG473" s="61"/>
      <c r="BJ473" s="61"/>
      <c r="BM473" s="61"/>
    </row>
    <row r="474" spans="59:65" x14ac:dyDescent="0.25">
      <c r="BG474" s="61"/>
      <c r="BJ474" s="61"/>
      <c r="BM474" s="61"/>
    </row>
    <row r="475" spans="59:65" x14ac:dyDescent="0.25">
      <c r="BG475" s="61"/>
      <c r="BJ475" s="61"/>
      <c r="BM475" s="61"/>
    </row>
    <row r="476" spans="59:65" x14ac:dyDescent="0.25">
      <c r="BG476" s="61"/>
      <c r="BJ476" s="61"/>
      <c r="BM476" s="61"/>
    </row>
    <row r="477" spans="59:65" x14ac:dyDescent="0.25">
      <c r="BG477" s="61"/>
      <c r="BJ477" s="61"/>
      <c r="BM477" s="61"/>
    </row>
    <row r="478" spans="59:65" x14ac:dyDescent="0.25">
      <c r="BG478" s="61"/>
      <c r="BJ478" s="61"/>
      <c r="BM478" s="61"/>
    </row>
    <row r="479" spans="59:65" x14ac:dyDescent="0.25">
      <c r="BG479" s="61"/>
      <c r="BJ479" s="61"/>
      <c r="BM479" s="61"/>
    </row>
    <row r="480" spans="59:65" x14ac:dyDescent="0.25">
      <c r="BG480" s="61"/>
      <c r="BJ480" s="61"/>
      <c r="BM480" s="61"/>
    </row>
    <row r="481" spans="59:65" x14ac:dyDescent="0.25">
      <c r="BG481" s="61"/>
      <c r="BJ481" s="61"/>
      <c r="BM481" s="61"/>
    </row>
    <row r="482" spans="59:65" x14ac:dyDescent="0.25">
      <c r="BG482" s="61"/>
      <c r="BJ482" s="61"/>
      <c r="BM482" s="61"/>
    </row>
    <row r="483" spans="59:65" x14ac:dyDescent="0.25">
      <c r="BG483" s="61"/>
      <c r="BJ483" s="61"/>
      <c r="BM483" s="61"/>
    </row>
    <row r="484" spans="59:65" x14ac:dyDescent="0.25">
      <c r="BG484" s="61"/>
      <c r="BJ484" s="61"/>
      <c r="BM484" s="61"/>
    </row>
    <row r="485" spans="59:65" x14ac:dyDescent="0.25">
      <c r="BG485" s="61"/>
      <c r="BJ485" s="61"/>
      <c r="BM485" s="61"/>
    </row>
    <row r="486" spans="59:65" x14ac:dyDescent="0.25">
      <c r="BG486" s="61"/>
      <c r="BJ486" s="61"/>
      <c r="BM486" s="61"/>
    </row>
    <row r="487" spans="59:65" x14ac:dyDescent="0.25">
      <c r="BG487" s="61"/>
      <c r="BJ487" s="61"/>
      <c r="BM487" s="61"/>
    </row>
    <row r="488" spans="59:65" x14ac:dyDescent="0.25">
      <c r="BG488" s="61"/>
      <c r="BJ488" s="61"/>
      <c r="BM488" s="61"/>
    </row>
    <row r="489" spans="59:65" x14ac:dyDescent="0.25">
      <c r="BG489" s="61"/>
      <c r="BJ489" s="61"/>
      <c r="BM489" s="61"/>
    </row>
    <row r="490" spans="59:65" x14ac:dyDescent="0.25">
      <c r="BG490" s="61"/>
      <c r="BJ490" s="61"/>
      <c r="BM490" s="61"/>
    </row>
    <row r="491" spans="59:65" x14ac:dyDescent="0.25">
      <c r="BG491" s="61"/>
      <c r="BJ491" s="61"/>
      <c r="BM491" s="61"/>
    </row>
    <row r="492" spans="59:65" x14ac:dyDescent="0.25">
      <c r="BG492" s="61"/>
      <c r="BJ492" s="61"/>
      <c r="BM492" s="61"/>
    </row>
    <row r="493" spans="59:65" x14ac:dyDescent="0.25">
      <c r="BG493" s="61"/>
      <c r="BJ493" s="61"/>
      <c r="BM493" s="61"/>
    </row>
    <row r="494" spans="59:65" x14ac:dyDescent="0.25">
      <c r="BG494" s="61"/>
      <c r="BJ494" s="61"/>
      <c r="BM494" s="61"/>
    </row>
    <row r="495" spans="59:65" x14ac:dyDescent="0.25">
      <c r="BG495" s="61"/>
      <c r="BJ495" s="61"/>
      <c r="BM495" s="61"/>
    </row>
    <row r="496" spans="59:65" x14ac:dyDescent="0.25">
      <c r="BG496" s="61"/>
      <c r="BJ496" s="61"/>
      <c r="BM496" s="61"/>
    </row>
    <row r="497" spans="59:65" x14ac:dyDescent="0.25">
      <c r="BG497" s="61"/>
      <c r="BJ497" s="61"/>
      <c r="BM497" s="61"/>
    </row>
    <row r="498" spans="59:65" x14ac:dyDescent="0.25">
      <c r="BG498" s="61"/>
      <c r="BJ498" s="61"/>
      <c r="BM498" s="61"/>
    </row>
    <row r="499" spans="59:65" x14ac:dyDescent="0.25">
      <c r="BG499" s="61"/>
      <c r="BJ499" s="61"/>
      <c r="BM499" s="61"/>
    </row>
    <row r="500" spans="59:65" x14ac:dyDescent="0.25">
      <c r="BG500" s="61"/>
      <c r="BJ500" s="61"/>
      <c r="BM500" s="61"/>
    </row>
    <row r="501" spans="59:65" x14ac:dyDescent="0.25">
      <c r="BG501" s="61"/>
      <c r="BJ501" s="61"/>
      <c r="BM501" s="61"/>
    </row>
    <row r="502" spans="59:65" x14ac:dyDescent="0.25">
      <c r="BG502" s="61"/>
      <c r="BJ502" s="61"/>
      <c r="BM502" s="61"/>
    </row>
    <row r="503" spans="59:65" x14ac:dyDescent="0.25">
      <c r="BG503" s="61"/>
      <c r="BJ503" s="61"/>
      <c r="BM503" s="61"/>
    </row>
    <row r="504" spans="59:65" x14ac:dyDescent="0.25">
      <c r="BG504" s="61"/>
      <c r="BJ504" s="61"/>
      <c r="BM504" s="61"/>
    </row>
    <row r="505" spans="59:65" x14ac:dyDescent="0.25">
      <c r="BG505" s="61"/>
      <c r="BJ505" s="61"/>
      <c r="BM505" s="61"/>
    </row>
    <row r="506" spans="59:65" x14ac:dyDescent="0.25">
      <c r="BG506" s="61"/>
      <c r="BJ506" s="61"/>
      <c r="BM506" s="61"/>
    </row>
    <row r="507" spans="59:65" x14ac:dyDescent="0.25">
      <c r="BG507" s="61"/>
      <c r="BJ507" s="61"/>
      <c r="BM507" s="61"/>
    </row>
    <row r="508" spans="59:65" x14ac:dyDescent="0.25">
      <c r="BG508" s="61"/>
      <c r="BJ508" s="61"/>
      <c r="BM508" s="61"/>
    </row>
    <row r="509" spans="59:65" x14ac:dyDescent="0.25">
      <c r="BG509" s="61"/>
      <c r="BJ509" s="61"/>
      <c r="BM509" s="61"/>
    </row>
    <row r="510" spans="59:65" x14ac:dyDescent="0.25">
      <c r="BG510" s="61"/>
      <c r="BJ510" s="61"/>
      <c r="BM510" s="61"/>
    </row>
    <row r="511" spans="59:65" x14ac:dyDescent="0.25">
      <c r="BG511" s="61"/>
      <c r="BJ511" s="61"/>
      <c r="BM511" s="61"/>
    </row>
    <row r="512" spans="59:65" x14ac:dyDescent="0.25">
      <c r="BG512" s="61"/>
      <c r="BJ512" s="61"/>
      <c r="BM512" s="61"/>
    </row>
    <row r="513" spans="59:65" x14ac:dyDescent="0.25">
      <c r="BG513" s="61"/>
      <c r="BJ513" s="61"/>
      <c r="BM513" s="61"/>
    </row>
    <row r="514" spans="59:65" x14ac:dyDescent="0.25">
      <c r="BG514" s="61"/>
      <c r="BJ514" s="61"/>
      <c r="BM514" s="61"/>
    </row>
    <row r="515" spans="59:65" x14ac:dyDescent="0.25">
      <c r="BG515" s="61"/>
      <c r="BJ515" s="61"/>
      <c r="BM515" s="61"/>
    </row>
    <row r="516" spans="59:65" x14ac:dyDescent="0.25">
      <c r="BG516" s="61"/>
      <c r="BJ516" s="61"/>
      <c r="BM516" s="61"/>
    </row>
    <row r="517" spans="59:65" x14ac:dyDescent="0.25">
      <c r="BG517" s="61"/>
      <c r="BJ517" s="61"/>
      <c r="BM517" s="61"/>
    </row>
    <row r="518" spans="59:65" x14ac:dyDescent="0.25">
      <c r="BG518" s="61"/>
      <c r="BJ518" s="61"/>
      <c r="BM518" s="61"/>
    </row>
    <row r="519" spans="59:65" x14ac:dyDescent="0.25">
      <c r="BG519" s="61"/>
      <c r="BJ519" s="61"/>
      <c r="BM519" s="61"/>
    </row>
    <row r="520" spans="59:65" x14ac:dyDescent="0.25">
      <c r="BG520" s="61"/>
      <c r="BJ520" s="61"/>
      <c r="BM520" s="61"/>
    </row>
    <row r="521" spans="59:65" x14ac:dyDescent="0.25">
      <c r="BG521" s="61"/>
      <c r="BJ521" s="61"/>
      <c r="BM521" s="61"/>
    </row>
    <row r="522" spans="59:65" x14ac:dyDescent="0.25">
      <c r="BG522" s="61"/>
      <c r="BJ522" s="61"/>
      <c r="BM522" s="61"/>
    </row>
    <row r="523" spans="59:65" x14ac:dyDescent="0.25">
      <c r="BG523" s="61"/>
      <c r="BJ523" s="61"/>
      <c r="BM523" s="61"/>
    </row>
    <row r="524" spans="59:65" x14ac:dyDescent="0.25">
      <c r="BG524" s="61"/>
      <c r="BJ524" s="61"/>
      <c r="BM524" s="61"/>
    </row>
    <row r="525" spans="59:65" x14ac:dyDescent="0.25">
      <c r="BG525" s="61"/>
      <c r="BJ525" s="61"/>
      <c r="BM525" s="61"/>
    </row>
    <row r="526" spans="59:65" x14ac:dyDescent="0.25">
      <c r="BG526" s="61"/>
      <c r="BJ526" s="61"/>
      <c r="BM526" s="61"/>
    </row>
    <row r="527" spans="59:65" x14ac:dyDescent="0.25">
      <c r="BG527" s="61"/>
      <c r="BJ527" s="61"/>
      <c r="BM527" s="61"/>
    </row>
    <row r="528" spans="59:65" x14ac:dyDescent="0.25">
      <c r="BG528" s="61"/>
      <c r="BJ528" s="61"/>
      <c r="BM528" s="61"/>
    </row>
    <row r="529" spans="59:65" x14ac:dyDescent="0.25">
      <c r="BG529" s="61"/>
      <c r="BJ529" s="61"/>
      <c r="BM529" s="61"/>
    </row>
    <row r="530" spans="59:65" x14ac:dyDescent="0.25">
      <c r="BG530" s="61"/>
      <c r="BJ530" s="61"/>
      <c r="BM530" s="61"/>
    </row>
    <row r="531" spans="59:65" x14ac:dyDescent="0.25">
      <c r="BG531" s="61"/>
      <c r="BJ531" s="61"/>
      <c r="BM531" s="61"/>
    </row>
    <row r="532" spans="59:65" x14ac:dyDescent="0.25">
      <c r="BG532" s="61"/>
      <c r="BJ532" s="61"/>
      <c r="BM532" s="61"/>
    </row>
    <row r="533" spans="59:65" x14ac:dyDescent="0.25">
      <c r="BG533" s="61"/>
      <c r="BJ533" s="61"/>
      <c r="BM533" s="61"/>
    </row>
    <row r="534" spans="59:65" x14ac:dyDescent="0.25">
      <c r="BG534" s="61"/>
      <c r="BJ534" s="61"/>
      <c r="BM534" s="61"/>
    </row>
    <row r="535" spans="59:65" x14ac:dyDescent="0.25">
      <c r="BG535" s="61"/>
      <c r="BJ535" s="61"/>
      <c r="BM535" s="61"/>
    </row>
    <row r="536" spans="59:65" x14ac:dyDescent="0.25">
      <c r="BG536" s="61"/>
      <c r="BJ536" s="61"/>
      <c r="BM536" s="61"/>
    </row>
    <row r="537" spans="59:65" x14ac:dyDescent="0.25">
      <c r="BG537" s="61"/>
      <c r="BJ537" s="61"/>
      <c r="BM537" s="61"/>
    </row>
    <row r="538" spans="59:65" x14ac:dyDescent="0.25">
      <c r="BG538" s="61"/>
      <c r="BJ538" s="61"/>
      <c r="BM538" s="61"/>
    </row>
    <row r="539" spans="59:65" x14ac:dyDescent="0.25">
      <c r="BG539" s="61"/>
      <c r="BJ539" s="61"/>
      <c r="BM539" s="61"/>
    </row>
    <row r="540" spans="59:65" x14ac:dyDescent="0.25">
      <c r="BG540" s="61"/>
      <c r="BJ540" s="61"/>
      <c r="BM540" s="61"/>
    </row>
    <row r="541" spans="59:65" x14ac:dyDescent="0.25">
      <c r="BG541" s="61"/>
      <c r="BJ541" s="61"/>
      <c r="BM541" s="61"/>
    </row>
    <row r="542" spans="59:65" x14ac:dyDescent="0.25">
      <c r="BG542" s="61"/>
      <c r="BJ542" s="61"/>
      <c r="BM542" s="61"/>
    </row>
    <row r="543" spans="59:65" x14ac:dyDescent="0.25">
      <c r="BG543" s="61"/>
      <c r="BJ543" s="61"/>
      <c r="BM543" s="61"/>
    </row>
    <row r="544" spans="59:65" x14ac:dyDescent="0.25">
      <c r="BG544" s="61"/>
      <c r="BJ544" s="61"/>
      <c r="BM544" s="61"/>
    </row>
    <row r="545" spans="59:65" x14ac:dyDescent="0.25">
      <c r="BG545" s="61"/>
      <c r="BJ545" s="61"/>
      <c r="BM545" s="61"/>
    </row>
    <row r="546" spans="59:65" x14ac:dyDescent="0.25">
      <c r="BG546" s="61"/>
      <c r="BJ546" s="61"/>
      <c r="BM546" s="61"/>
    </row>
    <row r="547" spans="59:65" x14ac:dyDescent="0.25">
      <c r="BG547" s="61"/>
      <c r="BJ547" s="61"/>
      <c r="BM547" s="61"/>
    </row>
    <row r="548" spans="59:65" x14ac:dyDescent="0.25">
      <c r="BG548" s="61"/>
      <c r="BJ548" s="61"/>
      <c r="BM548" s="61"/>
    </row>
    <row r="549" spans="59:65" x14ac:dyDescent="0.25">
      <c r="BG549" s="61"/>
      <c r="BJ549" s="61"/>
      <c r="BM549" s="61"/>
    </row>
    <row r="550" spans="59:65" x14ac:dyDescent="0.25">
      <c r="BG550" s="61"/>
      <c r="BJ550" s="61"/>
      <c r="BM550" s="61"/>
    </row>
    <row r="551" spans="59:65" x14ac:dyDescent="0.25">
      <c r="BG551" s="61"/>
      <c r="BJ551" s="61"/>
      <c r="BM551" s="61"/>
    </row>
    <row r="552" spans="59:65" x14ac:dyDescent="0.25">
      <c r="BG552" s="61"/>
      <c r="BJ552" s="61"/>
      <c r="BM552" s="61"/>
    </row>
    <row r="553" spans="59:65" x14ac:dyDescent="0.25">
      <c r="BG553" s="61"/>
      <c r="BJ553" s="61"/>
      <c r="BM553" s="61"/>
    </row>
    <row r="554" spans="59:65" x14ac:dyDescent="0.25">
      <c r="BG554" s="61"/>
      <c r="BJ554" s="61"/>
      <c r="BM554" s="61"/>
    </row>
    <row r="555" spans="59:65" x14ac:dyDescent="0.25">
      <c r="BG555" s="61"/>
      <c r="BJ555" s="61"/>
      <c r="BM555" s="61"/>
    </row>
    <row r="556" spans="59:65" x14ac:dyDescent="0.25">
      <c r="BG556" s="61"/>
      <c r="BJ556" s="61"/>
      <c r="BM556" s="61"/>
    </row>
    <row r="557" spans="59:65" x14ac:dyDescent="0.25">
      <c r="BG557" s="61"/>
      <c r="BJ557" s="61"/>
      <c r="BM557" s="61"/>
    </row>
    <row r="558" spans="59:65" x14ac:dyDescent="0.25">
      <c r="BG558" s="61"/>
      <c r="BJ558" s="61"/>
      <c r="BM558" s="61"/>
    </row>
    <row r="559" spans="59:65" x14ac:dyDescent="0.25">
      <c r="BG559" s="61"/>
      <c r="BJ559" s="61"/>
      <c r="BM559" s="61"/>
    </row>
    <row r="560" spans="59:65" x14ac:dyDescent="0.25">
      <c r="BG560" s="61"/>
      <c r="BJ560" s="61"/>
      <c r="BM560" s="61"/>
    </row>
    <row r="561" spans="59:65" x14ac:dyDescent="0.25">
      <c r="BG561" s="61"/>
      <c r="BJ561" s="61"/>
      <c r="BM561" s="61"/>
    </row>
    <row r="562" spans="59:65" x14ac:dyDescent="0.25">
      <c r="BG562" s="61"/>
      <c r="BJ562" s="61"/>
      <c r="BM562" s="61"/>
    </row>
    <row r="563" spans="59:65" x14ac:dyDescent="0.25">
      <c r="BG563" s="61"/>
      <c r="BJ563" s="61"/>
      <c r="BM563" s="61"/>
    </row>
    <row r="564" spans="59:65" x14ac:dyDescent="0.25">
      <c r="BG564" s="61"/>
      <c r="BJ564" s="61"/>
      <c r="BM564" s="61"/>
    </row>
    <row r="565" spans="59:65" x14ac:dyDescent="0.25">
      <c r="BG565" s="61"/>
      <c r="BJ565" s="61"/>
      <c r="BM565" s="61"/>
    </row>
    <row r="566" spans="59:65" x14ac:dyDescent="0.25">
      <c r="BG566" s="61"/>
      <c r="BJ566" s="61"/>
      <c r="BM566" s="61"/>
    </row>
    <row r="567" spans="59:65" x14ac:dyDescent="0.25">
      <c r="BG567" s="61"/>
      <c r="BJ567" s="61"/>
      <c r="BM567" s="61"/>
    </row>
    <row r="568" spans="59:65" x14ac:dyDescent="0.25">
      <c r="BG568" s="61"/>
      <c r="BJ568" s="61"/>
      <c r="BM568" s="61"/>
    </row>
    <row r="569" spans="59:65" x14ac:dyDescent="0.25">
      <c r="BG569" s="61"/>
      <c r="BJ569" s="61"/>
      <c r="BM569" s="61"/>
    </row>
    <row r="570" spans="59:65" x14ac:dyDescent="0.25">
      <c r="BG570" s="61"/>
      <c r="BJ570" s="61"/>
      <c r="BM570" s="61"/>
    </row>
    <row r="571" spans="59:65" x14ac:dyDescent="0.25">
      <c r="BG571" s="61"/>
      <c r="BJ571" s="61"/>
      <c r="BM571" s="61"/>
    </row>
    <row r="572" spans="59:65" x14ac:dyDescent="0.25">
      <c r="BG572" s="61"/>
      <c r="BJ572" s="61"/>
      <c r="BM572" s="61"/>
    </row>
    <row r="573" spans="59:65" x14ac:dyDescent="0.25">
      <c r="BG573" s="61"/>
      <c r="BJ573" s="61"/>
      <c r="BM573" s="61"/>
    </row>
    <row r="574" spans="59:65" x14ac:dyDescent="0.25">
      <c r="BG574" s="61"/>
      <c r="BJ574" s="61"/>
      <c r="BM574" s="61"/>
    </row>
    <row r="575" spans="59:65" x14ac:dyDescent="0.25">
      <c r="BG575" s="61"/>
      <c r="BJ575" s="61"/>
      <c r="BM575" s="61"/>
    </row>
    <row r="576" spans="59:65" x14ac:dyDescent="0.25">
      <c r="BG576" s="61"/>
      <c r="BJ576" s="61"/>
      <c r="BM576" s="61"/>
    </row>
    <row r="577" spans="59:65" x14ac:dyDescent="0.25">
      <c r="BG577" s="61"/>
      <c r="BJ577" s="61"/>
      <c r="BM577" s="61"/>
    </row>
    <row r="578" spans="59:65" x14ac:dyDescent="0.25">
      <c r="BG578" s="61"/>
      <c r="BJ578" s="61"/>
      <c r="BM578" s="61"/>
    </row>
    <row r="579" spans="59:65" x14ac:dyDescent="0.25">
      <c r="BG579" s="61"/>
      <c r="BJ579" s="61"/>
      <c r="BM579" s="61"/>
    </row>
    <row r="580" spans="59:65" x14ac:dyDescent="0.25">
      <c r="BG580" s="61"/>
      <c r="BJ580" s="61"/>
      <c r="BM580" s="61"/>
    </row>
    <row r="581" spans="59:65" x14ac:dyDescent="0.25">
      <c r="BG581" s="61"/>
      <c r="BJ581" s="61"/>
      <c r="BM581" s="61"/>
    </row>
    <row r="582" spans="59:65" x14ac:dyDescent="0.25">
      <c r="BG582" s="61"/>
      <c r="BJ582" s="61"/>
      <c r="BM582" s="61"/>
    </row>
    <row r="583" spans="59:65" x14ac:dyDescent="0.25">
      <c r="BG583" s="61"/>
      <c r="BJ583" s="61"/>
      <c r="BM583" s="61"/>
    </row>
    <row r="584" spans="59:65" x14ac:dyDescent="0.25">
      <c r="BG584" s="61"/>
      <c r="BJ584" s="61"/>
      <c r="BM584" s="61"/>
    </row>
    <row r="585" spans="59:65" x14ac:dyDescent="0.25">
      <c r="BG585" s="61"/>
      <c r="BJ585" s="61"/>
      <c r="BM585" s="61"/>
    </row>
    <row r="586" spans="59:65" x14ac:dyDescent="0.25">
      <c r="BG586" s="61"/>
      <c r="BJ586" s="61"/>
      <c r="BM586" s="61"/>
    </row>
    <row r="587" spans="59:65" x14ac:dyDescent="0.25">
      <c r="BG587" s="61"/>
      <c r="BJ587" s="61"/>
      <c r="BM587" s="61"/>
    </row>
    <row r="588" spans="59:65" x14ac:dyDescent="0.25">
      <c r="BG588" s="61"/>
      <c r="BJ588" s="61"/>
      <c r="BM588" s="61"/>
    </row>
    <row r="589" spans="59:65" x14ac:dyDescent="0.25">
      <c r="BG589" s="61"/>
      <c r="BJ589" s="61"/>
      <c r="BM589" s="61"/>
    </row>
    <row r="590" spans="59:65" x14ac:dyDescent="0.25">
      <c r="BG590" s="61"/>
      <c r="BJ590" s="61"/>
      <c r="BM590" s="61"/>
    </row>
    <row r="591" spans="59:65" x14ac:dyDescent="0.25">
      <c r="BG591" s="61"/>
      <c r="BJ591" s="61"/>
      <c r="BM591" s="61"/>
    </row>
    <row r="592" spans="59:65" x14ac:dyDescent="0.25">
      <c r="BG592" s="61"/>
      <c r="BJ592" s="61"/>
      <c r="BM592" s="61"/>
    </row>
    <row r="593" spans="59:65" x14ac:dyDescent="0.25">
      <c r="BG593" s="61"/>
      <c r="BJ593" s="61"/>
      <c r="BM593" s="61"/>
    </row>
    <row r="594" spans="59:65" x14ac:dyDescent="0.25">
      <c r="BG594" s="61"/>
      <c r="BJ594" s="61"/>
      <c r="BM594" s="61"/>
    </row>
    <row r="595" spans="59:65" x14ac:dyDescent="0.25">
      <c r="BG595" s="61"/>
      <c r="BJ595" s="61"/>
      <c r="BM595" s="61"/>
    </row>
    <row r="596" spans="59:65" x14ac:dyDescent="0.25">
      <c r="BG596" s="61"/>
      <c r="BJ596" s="61"/>
      <c r="BM596" s="61"/>
    </row>
    <row r="597" spans="59:65" x14ac:dyDescent="0.25">
      <c r="BG597" s="61"/>
      <c r="BJ597" s="61"/>
      <c r="BM597" s="61"/>
    </row>
    <row r="598" spans="59:65" x14ac:dyDescent="0.25">
      <c r="BG598" s="61"/>
      <c r="BJ598" s="61"/>
      <c r="BM598" s="61"/>
    </row>
    <row r="599" spans="59:65" x14ac:dyDescent="0.25">
      <c r="BG599" s="61"/>
      <c r="BJ599" s="61"/>
      <c r="BM599" s="61"/>
    </row>
    <row r="600" spans="59:65" x14ac:dyDescent="0.25">
      <c r="BG600" s="61"/>
      <c r="BJ600" s="61"/>
      <c r="BM600" s="61"/>
    </row>
    <row r="601" spans="59:65" x14ac:dyDescent="0.25">
      <c r="BG601" s="61"/>
      <c r="BJ601" s="61"/>
      <c r="BM601" s="61"/>
    </row>
    <row r="602" spans="59:65" x14ac:dyDescent="0.25">
      <c r="BG602" s="61"/>
      <c r="BJ602" s="61"/>
      <c r="BM602" s="61"/>
    </row>
    <row r="603" spans="59:65" x14ac:dyDescent="0.25">
      <c r="BG603" s="61"/>
      <c r="BJ603" s="61"/>
      <c r="BM603" s="61"/>
    </row>
    <row r="604" spans="59:65" x14ac:dyDescent="0.25">
      <c r="BG604" s="61"/>
      <c r="BJ604" s="61"/>
      <c r="BM604" s="61"/>
    </row>
    <row r="605" spans="59:65" x14ac:dyDescent="0.25">
      <c r="BG605" s="61"/>
      <c r="BJ605" s="61"/>
      <c r="BM605" s="61"/>
    </row>
    <row r="606" spans="59:65" x14ac:dyDescent="0.25">
      <c r="BG606" s="61"/>
      <c r="BJ606" s="61"/>
      <c r="BM606" s="61"/>
    </row>
    <row r="607" spans="59:65" x14ac:dyDescent="0.25">
      <c r="BG607" s="61"/>
      <c r="BJ607" s="61"/>
      <c r="BM607" s="61"/>
    </row>
    <row r="608" spans="59:65" x14ac:dyDescent="0.25">
      <c r="BG608" s="61"/>
      <c r="BJ608" s="61"/>
      <c r="BM608" s="61"/>
    </row>
    <row r="609" spans="59:65" x14ac:dyDescent="0.25">
      <c r="BG609" s="61"/>
      <c r="BJ609" s="61"/>
      <c r="BM609" s="61"/>
    </row>
    <row r="610" spans="59:65" x14ac:dyDescent="0.25">
      <c r="BG610" s="61"/>
      <c r="BJ610" s="61"/>
      <c r="BM610" s="61"/>
    </row>
    <row r="611" spans="59:65" x14ac:dyDescent="0.25">
      <c r="BG611" s="61"/>
      <c r="BJ611" s="61"/>
      <c r="BM611" s="61"/>
    </row>
    <row r="612" spans="59:65" x14ac:dyDescent="0.25">
      <c r="BG612" s="61"/>
      <c r="BJ612" s="61"/>
      <c r="BM612" s="61"/>
    </row>
    <row r="613" spans="59:65" x14ac:dyDescent="0.25">
      <c r="BG613" s="61"/>
      <c r="BJ613" s="61"/>
      <c r="BM613" s="61"/>
    </row>
    <row r="614" spans="59:65" x14ac:dyDescent="0.25">
      <c r="BG614" s="61"/>
      <c r="BJ614" s="61"/>
      <c r="BM614" s="61"/>
    </row>
    <row r="615" spans="59:65" x14ac:dyDescent="0.25">
      <c r="BG615" s="61"/>
      <c r="BJ615" s="61"/>
      <c r="BM615" s="61"/>
    </row>
    <row r="616" spans="59:65" x14ac:dyDescent="0.25">
      <c r="BG616" s="61"/>
      <c r="BJ616" s="61"/>
      <c r="BM616" s="61"/>
    </row>
    <row r="617" spans="59:65" x14ac:dyDescent="0.25">
      <c r="BG617" s="61"/>
      <c r="BJ617" s="61"/>
      <c r="BM617" s="61"/>
    </row>
    <row r="618" spans="59:65" x14ac:dyDescent="0.25">
      <c r="BG618" s="61"/>
      <c r="BJ618" s="61"/>
      <c r="BM618" s="61"/>
    </row>
    <row r="619" spans="59:65" x14ac:dyDescent="0.25">
      <c r="BG619" s="61"/>
      <c r="BJ619" s="61"/>
      <c r="BM619" s="61"/>
    </row>
    <row r="620" spans="59:65" x14ac:dyDescent="0.25">
      <c r="BG620" s="61"/>
      <c r="BJ620" s="61"/>
      <c r="BM620" s="61"/>
    </row>
    <row r="621" spans="59:65" x14ac:dyDescent="0.25">
      <c r="BG621" s="61"/>
      <c r="BJ621" s="61"/>
      <c r="BM621" s="61"/>
    </row>
    <row r="622" spans="59:65" x14ac:dyDescent="0.25">
      <c r="BG622" s="61"/>
      <c r="BJ622" s="61"/>
      <c r="BM622" s="61"/>
    </row>
    <row r="623" spans="59:65" x14ac:dyDescent="0.25">
      <c r="BG623" s="61"/>
      <c r="BJ623" s="61"/>
      <c r="BM623" s="61"/>
    </row>
    <row r="624" spans="59:65" x14ac:dyDescent="0.25">
      <c r="BG624" s="61"/>
      <c r="BJ624" s="61"/>
      <c r="BM624" s="61"/>
    </row>
    <row r="625" spans="59:65" x14ac:dyDescent="0.25">
      <c r="BG625" s="61"/>
      <c r="BJ625" s="61"/>
      <c r="BM625" s="61"/>
    </row>
    <row r="626" spans="59:65" x14ac:dyDescent="0.25">
      <c r="BG626" s="61"/>
      <c r="BJ626" s="61"/>
      <c r="BM626" s="61"/>
    </row>
    <row r="627" spans="59:65" x14ac:dyDescent="0.25">
      <c r="BG627" s="61"/>
      <c r="BJ627" s="61"/>
      <c r="BM627" s="61"/>
    </row>
    <row r="628" spans="59:65" x14ac:dyDescent="0.25">
      <c r="BG628" s="61"/>
      <c r="BJ628" s="61"/>
      <c r="BM628" s="61"/>
    </row>
    <row r="629" spans="59:65" x14ac:dyDescent="0.25">
      <c r="BG629" s="61"/>
      <c r="BJ629" s="61"/>
      <c r="BM629" s="61"/>
    </row>
    <row r="630" spans="59:65" x14ac:dyDescent="0.25">
      <c r="BG630" s="61"/>
      <c r="BJ630" s="61"/>
      <c r="BM630" s="61"/>
    </row>
    <row r="631" spans="59:65" x14ac:dyDescent="0.25">
      <c r="BG631" s="61"/>
      <c r="BJ631" s="61"/>
      <c r="BM631" s="61"/>
    </row>
    <row r="632" spans="59:65" x14ac:dyDescent="0.25">
      <c r="BG632" s="61"/>
      <c r="BJ632" s="61"/>
      <c r="BM632" s="61"/>
    </row>
    <row r="633" spans="59:65" x14ac:dyDescent="0.25">
      <c r="BG633" s="61"/>
      <c r="BJ633" s="61"/>
      <c r="BM633" s="61"/>
    </row>
    <row r="634" spans="59:65" x14ac:dyDescent="0.25">
      <c r="BG634" s="61"/>
      <c r="BJ634" s="61"/>
      <c r="BM634" s="61"/>
    </row>
    <row r="635" spans="59:65" x14ac:dyDescent="0.25">
      <c r="BG635" s="61"/>
      <c r="BJ635" s="61"/>
      <c r="BM635" s="61"/>
    </row>
    <row r="636" spans="59:65" x14ac:dyDescent="0.25">
      <c r="BG636" s="61"/>
      <c r="BJ636" s="61"/>
      <c r="BM636" s="61"/>
    </row>
    <row r="637" spans="59:65" x14ac:dyDescent="0.25">
      <c r="BG637" s="61"/>
      <c r="BJ637" s="61"/>
      <c r="BM637" s="61"/>
    </row>
    <row r="638" spans="59:65" x14ac:dyDescent="0.25">
      <c r="BG638" s="61"/>
      <c r="BJ638" s="61"/>
      <c r="BM638" s="61"/>
    </row>
    <row r="639" spans="59:65" x14ac:dyDescent="0.25">
      <c r="BG639" s="61"/>
      <c r="BJ639" s="61"/>
      <c r="BM639" s="61"/>
    </row>
    <row r="640" spans="59:65" x14ac:dyDescent="0.25">
      <c r="BG640" s="61"/>
      <c r="BJ640" s="61"/>
      <c r="BM640" s="61"/>
    </row>
    <row r="641" spans="59:65" x14ac:dyDescent="0.25">
      <c r="BG641" s="61"/>
      <c r="BJ641" s="61"/>
      <c r="BM641" s="61"/>
    </row>
    <row r="642" spans="59:65" x14ac:dyDescent="0.25">
      <c r="BG642" s="61"/>
      <c r="BJ642" s="61"/>
      <c r="BM642" s="61"/>
    </row>
    <row r="643" spans="59:65" x14ac:dyDescent="0.25">
      <c r="BG643" s="61"/>
      <c r="BJ643" s="61"/>
      <c r="BM643" s="61"/>
    </row>
    <row r="644" spans="59:65" x14ac:dyDescent="0.25">
      <c r="BG644" s="61"/>
      <c r="BJ644" s="61"/>
      <c r="BM644" s="61"/>
    </row>
    <row r="645" spans="59:65" x14ac:dyDescent="0.25">
      <c r="BG645" s="61"/>
      <c r="BJ645" s="61"/>
      <c r="BM645" s="61"/>
    </row>
    <row r="646" spans="59:65" x14ac:dyDescent="0.25">
      <c r="BG646" s="61"/>
      <c r="BJ646" s="61"/>
      <c r="BM646" s="61"/>
    </row>
    <row r="647" spans="59:65" x14ac:dyDescent="0.25">
      <c r="BG647" s="61"/>
      <c r="BJ647" s="61"/>
      <c r="BM647" s="61"/>
    </row>
    <row r="648" spans="59:65" x14ac:dyDescent="0.25">
      <c r="BG648" s="61"/>
      <c r="BJ648" s="61"/>
      <c r="BM648" s="61"/>
    </row>
    <row r="649" spans="59:65" x14ac:dyDescent="0.25">
      <c r="BG649" s="61"/>
      <c r="BJ649" s="61"/>
      <c r="BM649" s="61"/>
    </row>
    <row r="650" spans="59:65" x14ac:dyDescent="0.25">
      <c r="BG650" s="61"/>
      <c r="BJ650" s="61"/>
      <c r="BM650" s="61"/>
    </row>
    <row r="651" spans="59:65" x14ac:dyDescent="0.25">
      <c r="BG651" s="61"/>
      <c r="BJ651" s="61"/>
      <c r="BM651" s="61"/>
    </row>
    <row r="652" spans="59:65" x14ac:dyDescent="0.25">
      <c r="BG652" s="61"/>
      <c r="BJ652" s="61"/>
      <c r="BM652" s="61"/>
    </row>
    <row r="653" spans="59:65" x14ac:dyDescent="0.25">
      <c r="BG653" s="61"/>
      <c r="BJ653" s="61"/>
      <c r="BM653" s="61"/>
    </row>
    <row r="654" spans="59:65" x14ac:dyDescent="0.25">
      <c r="BG654" s="61"/>
      <c r="BJ654" s="61"/>
      <c r="BM654" s="61"/>
    </row>
    <row r="655" spans="59:65" x14ac:dyDescent="0.25">
      <c r="BG655" s="61"/>
      <c r="BJ655" s="61"/>
      <c r="BM655" s="61"/>
    </row>
    <row r="656" spans="59:65" x14ac:dyDescent="0.25">
      <c r="BG656" s="61"/>
      <c r="BJ656" s="61"/>
      <c r="BM656" s="61"/>
    </row>
    <row r="657" spans="59:65" x14ac:dyDescent="0.25">
      <c r="BG657" s="61"/>
      <c r="BJ657" s="61"/>
      <c r="BM657" s="61"/>
    </row>
    <row r="658" spans="59:65" x14ac:dyDescent="0.25">
      <c r="BG658" s="61"/>
      <c r="BJ658" s="61"/>
      <c r="BM658" s="61"/>
    </row>
    <row r="659" spans="59:65" x14ac:dyDescent="0.25">
      <c r="BG659" s="61"/>
      <c r="BJ659" s="61"/>
      <c r="BM659" s="61"/>
    </row>
    <row r="660" spans="59:65" x14ac:dyDescent="0.25">
      <c r="BG660" s="61"/>
      <c r="BJ660" s="61"/>
      <c r="BM660" s="61"/>
    </row>
    <row r="661" spans="59:65" x14ac:dyDescent="0.25">
      <c r="BG661" s="61"/>
      <c r="BJ661" s="61"/>
      <c r="BM661" s="61"/>
    </row>
    <row r="662" spans="59:65" x14ac:dyDescent="0.25">
      <c r="BG662" s="61"/>
      <c r="BJ662" s="61"/>
      <c r="BM662" s="61"/>
    </row>
    <row r="663" spans="59:65" x14ac:dyDescent="0.25">
      <c r="BG663" s="61"/>
      <c r="BJ663" s="61"/>
      <c r="BM663" s="61"/>
    </row>
    <row r="664" spans="59:65" x14ac:dyDescent="0.25">
      <c r="BG664" s="61"/>
      <c r="BJ664" s="61"/>
      <c r="BM664" s="61"/>
    </row>
    <row r="665" spans="59:65" x14ac:dyDescent="0.25">
      <c r="BG665" s="61"/>
      <c r="BJ665" s="61"/>
      <c r="BM665" s="61"/>
    </row>
    <row r="666" spans="59:65" x14ac:dyDescent="0.25">
      <c r="BG666" s="61"/>
      <c r="BJ666" s="61"/>
      <c r="BM666" s="61"/>
    </row>
    <row r="667" spans="59:65" x14ac:dyDescent="0.25">
      <c r="BG667" s="61"/>
      <c r="BJ667" s="61"/>
      <c r="BM667" s="61"/>
    </row>
    <row r="668" spans="59:65" x14ac:dyDescent="0.25">
      <c r="BG668" s="61"/>
      <c r="BJ668" s="61"/>
      <c r="BM668" s="61"/>
    </row>
    <row r="669" spans="59:65" x14ac:dyDescent="0.25">
      <c r="BG669" s="61"/>
      <c r="BJ669" s="61"/>
      <c r="BM669" s="61"/>
    </row>
    <row r="670" spans="59:65" x14ac:dyDescent="0.25">
      <c r="BG670" s="61"/>
      <c r="BJ670" s="61"/>
      <c r="BM670" s="61"/>
    </row>
    <row r="671" spans="59:65" x14ac:dyDescent="0.25">
      <c r="BG671" s="61"/>
      <c r="BJ671" s="61"/>
      <c r="BM671" s="61"/>
    </row>
    <row r="672" spans="59:65" x14ac:dyDescent="0.25">
      <c r="BG672" s="61"/>
      <c r="BJ672" s="61"/>
      <c r="BM672" s="61"/>
    </row>
    <row r="673" spans="59:65" x14ac:dyDescent="0.25">
      <c r="BG673" s="61"/>
      <c r="BJ673" s="61"/>
      <c r="BM673" s="61"/>
    </row>
    <row r="674" spans="59:65" x14ac:dyDescent="0.25">
      <c r="BG674" s="61"/>
      <c r="BJ674" s="61"/>
      <c r="BM674" s="61"/>
    </row>
    <row r="675" spans="59:65" x14ac:dyDescent="0.25">
      <c r="BG675" s="61"/>
      <c r="BJ675" s="61"/>
      <c r="BM675" s="61"/>
    </row>
    <row r="676" spans="59:65" x14ac:dyDescent="0.25">
      <c r="BG676" s="61"/>
      <c r="BJ676" s="61"/>
      <c r="BM676" s="61"/>
    </row>
    <row r="677" spans="59:65" x14ac:dyDescent="0.25">
      <c r="BG677" s="61"/>
      <c r="BJ677" s="61"/>
      <c r="BM677" s="61"/>
    </row>
    <row r="678" spans="59:65" x14ac:dyDescent="0.25">
      <c r="BG678" s="61"/>
      <c r="BJ678" s="61"/>
      <c r="BM678" s="61"/>
    </row>
    <row r="679" spans="59:65" x14ac:dyDescent="0.25">
      <c r="BG679" s="61"/>
      <c r="BJ679" s="61"/>
      <c r="BM679" s="61"/>
    </row>
    <row r="680" spans="59:65" x14ac:dyDescent="0.25">
      <c r="BG680" s="61"/>
      <c r="BJ680" s="61"/>
      <c r="BM680" s="61"/>
    </row>
    <row r="681" spans="59:65" x14ac:dyDescent="0.25">
      <c r="BG681" s="61"/>
      <c r="BJ681" s="61"/>
      <c r="BM681" s="61"/>
    </row>
    <row r="682" spans="59:65" x14ac:dyDescent="0.25">
      <c r="BG682" s="61"/>
      <c r="BJ682" s="61"/>
      <c r="BM682" s="61"/>
    </row>
    <row r="683" spans="59:65" x14ac:dyDescent="0.25">
      <c r="BG683" s="61"/>
      <c r="BJ683" s="61"/>
      <c r="BM683" s="61"/>
    </row>
    <row r="684" spans="59:65" x14ac:dyDescent="0.25">
      <c r="BG684" s="61"/>
      <c r="BJ684" s="61"/>
      <c r="BM684" s="61"/>
    </row>
    <row r="685" spans="59:65" x14ac:dyDescent="0.25">
      <c r="BG685" s="61"/>
      <c r="BJ685" s="61"/>
      <c r="BM685" s="61"/>
    </row>
    <row r="686" spans="59:65" x14ac:dyDescent="0.25">
      <c r="BG686" s="61"/>
      <c r="BJ686" s="61"/>
      <c r="BM686" s="61"/>
    </row>
    <row r="687" spans="59:65" x14ac:dyDescent="0.25">
      <c r="BG687" s="61"/>
      <c r="BJ687" s="61"/>
      <c r="BM687" s="61"/>
    </row>
    <row r="688" spans="59:65" x14ac:dyDescent="0.25">
      <c r="BG688" s="61"/>
      <c r="BJ688" s="61"/>
      <c r="BM688" s="61"/>
    </row>
    <row r="689" spans="59:65" x14ac:dyDescent="0.25">
      <c r="BG689" s="61"/>
      <c r="BJ689" s="61"/>
      <c r="BM689" s="61"/>
    </row>
    <row r="690" spans="59:65" x14ac:dyDescent="0.25">
      <c r="BG690" s="61"/>
      <c r="BJ690" s="61"/>
      <c r="BM690" s="61"/>
    </row>
    <row r="691" spans="59:65" x14ac:dyDescent="0.25">
      <c r="BG691" s="61"/>
      <c r="BJ691" s="61"/>
      <c r="BM691" s="61"/>
    </row>
    <row r="692" spans="59:65" x14ac:dyDescent="0.25">
      <c r="BG692" s="61"/>
      <c r="BJ692" s="61"/>
      <c r="BM692" s="61"/>
    </row>
    <row r="693" spans="59:65" x14ac:dyDescent="0.25">
      <c r="BG693" s="61"/>
      <c r="BJ693" s="61"/>
      <c r="BM693" s="61"/>
    </row>
    <row r="694" spans="59:65" x14ac:dyDescent="0.25">
      <c r="BG694" s="61"/>
      <c r="BJ694" s="61"/>
      <c r="BM694" s="61"/>
    </row>
    <row r="695" spans="59:65" x14ac:dyDescent="0.25">
      <c r="BG695" s="61"/>
      <c r="BJ695" s="61"/>
      <c r="BM695" s="61"/>
    </row>
    <row r="696" spans="59:65" x14ac:dyDescent="0.25">
      <c r="BG696" s="61"/>
      <c r="BJ696" s="61"/>
      <c r="BM696" s="61"/>
    </row>
    <row r="697" spans="59:65" x14ac:dyDescent="0.25">
      <c r="BG697" s="61"/>
      <c r="BJ697" s="61"/>
      <c r="BM697" s="61"/>
    </row>
    <row r="698" spans="59:65" x14ac:dyDescent="0.25">
      <c r="BG698" s="61"/>
      <c r="BJ698" s="61"/>
      <c r="BM698" s="61"/>
    </row>
    <row r="699" spans="59:65" x14ac:dyDescent="0.25">
      <c r="BG699" s="61"/>
      <c r="BJ699" s="61"/>
      <c r="BM699" s="61"/>
    </row>
    <row r="700" spans="59:65" x14ac:dyDescent="0.25">
      <c r="BG700" s="61"/>
      <c r="BJ700" s="61"/>
      <c r="BM700" s="61"/>
    </row>
    <row r="701" spans="59:65" x14ac:dyDescent="0.25">
      <c r="BG701" s="61"/>
      <c r="BJ701" s="61"/>
      <c r="BM701" s="61"/>
    </row>
    <row r="702" spans="59:65" x14ac:dyDescent="0.25">
      <c r="BG702" s="61"/>
      <c r="BJ702" s="61"/>
      <c r="BM702" s="61"/>
    </row>
    <row r="703" spans="59:65" x14ac:dyDescent="0.25">
      <c r="BG703" s="61"/>
      <c r="BJ703" s="61"/>
      <c r="BM703" s="61"/>
    </row>
    <row r="704" spans="59:65" x14ac:dyDescent="0.25">
      <c r="BG704" s="61"/>
      <c r="BJ704" s="61"/>
      <c r="BM704" s="61"/>
    </row>
    <row r="705" spans="59:65" x14ac:dyDescent="0.25">
      <c r="BG705" s="61"/>
      <c r="BJ705" s="61"/>
      <c r="BM705" s="61"/>
    </row>
    <row r="706" spans="59:65" x14ac:dyDescent="0.25">
      <c r="BG706" s="61"/>
      <c r="BJ706" s="61"/>
      <c r="BM706" s="61"/>
    </row>
    <row r="707" spans="59:65" x14ac:dyDescent="0.25">
      <c r="BG707" s="61"/>
      <c r="BJ707" s="61"/>
      <c r="BM707" s="61"/>
    </row>
    <row r="708" spans="59:65" x14ac:dyDescent="0.25">
      <c r="BG708" s="61"/>
      <c r="BJ708" s="61"/>
      <c r="BM708" s="61"/>
    </row>
    <row r="709" spans="59:65" x14ac:dyDescent="0.25">
      <c r="BG709" s="61"/>
      <c r="BJ709" s="61"/>
      <c r="BM709" s="61"/>
    </row>
    <row r="710" spans="59:65" x14ac:dyDescent="0.25">
      <c r="BG710" s="61"/>
      <c r="BJ710" s="61"/>
      <c r="BM710" s="61"/>
    </row>
    <row r="711" spans="59:65" x14ac:dyDescent="0.25">
      <c r="BG711" s="61"/>
      <c r="BJ711" s="61"/>
      <c r="BM711" s="61"/>
    </row>
    <row r="712" spans="59:65" x14ac:dyDescent="0.25">
      <c r="BG712" s="61"/>
      <c r="BJ712" s="61"/>
      <c r="BM712" s="61"/>
    </row>
    <row r="713" spans="59:65" x14ac:dyDescent="0.25">
      <c r="BG713" s="61"/>
      <c r="BJ713" s="61"/>
      <c r="BM713" s="61"/>
    </row>
    <row r="714" spans="59:65" x14ac:dyDescent="0.25">
      <c r="BG714" s="61"/>
      <c r="BJ714" s="61"/>
      <c r="BM714" s="61"/>
    </row>
    <row r="715" spans="59:65" x14ac:dyDescent="0.25">
      <c r="BG715" s="61"/>
      <c r="BJ715" s="61"/>
      <c r="BM715" s="61"/>
    </row>
    <row r="716" spans="59:65" x14ac:dyDescent="0.25">
      <c r="BG716" s="61"/>
      <c r="BJ716" s="61"/>
      <c r="BM716" s="61"/>
    </row>
    <row r="717" spans="59:65" x14ac:dyDescent="0.25">
      <c r="BG717" s="61"/>
      <c r="BJ717" s="61"/>
      <c r="BM717" s="61"/>
    </row>
    <row r="718" spans="59:65" x14ac:dyDescent="0.25">
      <c r="BG718" s="61"/>
      <c r="BJ718" s="61"/>
      <c r="BM718" s="61"/>
    </row>
    <row r="719" spans="59:65" x14ac:dyDescent="0.25">
      <c r="BG719" s="61"/>
      <c r="BJ719" s="61"/>
      <c r="BM719" s="61"/>
    </row>
    <row r="720" spans="59:65" x14ac:dyDescent="0.25">
      <c r="BG720" s="61"/>
      <c r="BJ720" s="61"/>
      <c r="BM720" s="61"/>
    </row>
    <row r="721" spans="59:65" x14ac:dyDescent="0.25">
      <c r="BG721" s="61"/>
      <c r="BJ721" s="61"/>
      <c r="BM721" s="61"/>
    </row>
    <row r="722" spans="59:65" x14ac:dyDescent="0.25">
      <c r="BG722" s="61"/>
      <c r="BJ722" s="61"/>
      <c r="BM722" s="61"/>
    </row>
    <row r="723" spans="59:65" x14ac:dyDescent="0.25">
      <c r="BG723" s="61"/>
      <c r="BJ723" s="61"/>
      <c r="BM723" s="61"/>
    </row>
    <row r="724" spans="59:65" x14ac:dyDescent="0.25">
      <c r="BG724" s="61"/>
      <c r="BJ724" s="61"/>
      <c r="BM724" s="61"/>
    </row>
    <row r="725" spans="59:65" x14ac:dyDescent="0.25">
      <c r="BG725" s="61"/>
      <c r="BJ725" s="61"/>
      <c r="BM725" s="61"/>
    </row>
    <row r="726" spans="59:65" x14ac:dyDescent="0.25">
      <c r="BG726" s="61"/>
      <c r="BJ726" s="61"/>
      <c r="BM726" s="61"/>
    </row>
    <row r="727" spans="59:65" x14ac:dyDescent="0.25">
      <c r="BG727" s="61"/>
      <c r="BJ727" s="61"/>
      <c r="BM727" s="61"/>
    </row>
    <row r="728" spans="59:65" x14ac:dyDescent="0.25">
      <c r="BG728" s="61"/>
      <c r="BJ728" s="61"/>
      <c r="BM728" s="61"/>
    </row>
    <row r="729" spans="59:65" x14ac:dyDescent="0.25">
      <c r="BG729" s="61"/>
      <c r="BJ729" s="61"/>
      <c r="BM729" s="61"/>
    </row>
    <row r="730" spans="59:65" x14ac:dyDescent="0.25">
      <c r="BG730" s="61"/>
      <c r="BJ730" s="61"/>
      <c r="BM730" s="61"/>
    </row>
    <row r="731" spans="59:65" x14ac:dyDescent="0.25">
      <c r="BG731" s="61"/>
      <c r="BJ731" s="61"/>
      <c r="BM731" s="61"/>
    </row>
    <row r="732" spans="59:65" x14ac:dyDescent="0.25">
      <c r="BG732" s="61"/>
      <c r="BJ732" s="61"/>
      <c r="BM732" s="61"/>
    </row>
    <row r="733" spans="59:65" x14ac:dyDescent="0.25">
      <c r="BG733" s="61"/>
      <c r="BJ733" s="61"/>
      <c r="BM733" s="61"/>
    </row>
    <row r="734" spans="59:65" x14ac:dyDescent="0.25">
      <c r="BG734" s="61"/>
      <c r="BJ734" s="61"/>
      <c r="BM734" s="61"/>
    </row>
    <row r="735" spans="59:65" x14ac:dyDescent="0.25">
      <c r="BG735" s="61"/>
      <c r="BJ735" s="61"/>
      <c r="BM735" s="61"/>
    </row>
    <row r="736" spans="59:65" x14ac:dyDescent="0.25">
      <c r="BG736" s="61"/>
      <c r="BJ736" s="61"/>
      <c r="BM736" s="61"/>
    </row>
    <row r="737" spans="59:65" x14ac:dyDescent="0.25">
      <c r="BG737" s="61"/>
      <c r="BJ737" s="61"/>
      <c r="BM737" s="61"/>
    </row>
    <row r="738" spans="59:65" x14ac:dyDescent="0.25">
      <c r="BG738" s="61"/>
      <c r="BJ738" s="61"/>
      <c r="BM738" s="61"/>
    </row>
    <row r="739" spans="59:65" x14ac:dyDescent="0.25">
      <c r="BG739" s="61"/>
      <c r="BJ739" s="61"/>
      <c r="BM739" s="61"/>
    </row>
    <row r="740" spans="59:65" x14ac:dyDescent="0.25">
      <c r="BG740" s="61"/>
      <c r="BJ740" s="61"/>
      <c r="BM740" s="61"/>
    </row>
    <row r="741" spans="59:65" x14ac:dyDescent="0.25">
      <c r="BG741" s="61"/>
      <c r="BJ741" s="61"/>
      <c r="BM741" s="61"/>
    </row>
    <row r="742" spans="59:65" x14ac:dyDescent="0.25">
      <c r="BG742" s="61"/>
      <c r="BJ742" s="61"/>
      <c r="BM742" s="61"/>
    </row>
    <row r="743" spans="59:65" x14ac:dyDescent="0.25">
      <c r="BG743" s="61"/>
      <c r="BJ743" s="61"/>
      <c r="BM743" s="61"/>
    </row>
    <row r="744" spans="59:65" x14ac:dyDescent="0.25">
      <c r="BG744" s="61"/>
      <c r="BJ744" s="61"/>
      <c r="BM744" s="61"/>
    </row>
    <row r="745" spans="59:65" x14ac:dyDescent="0.25">
      <c r="BG745" s="61"/>
      <c r="BJ745" s="61"/>
      <c r="BM745" s="61"/>
    </row>
    <row r="746" spans="59:65" x14ac:dyDescent="0.25">
      <c r="BG746" s="61"/>
      <c r="BJ746" s="61"/>
      <c r="BM746" s="61"/>
    </row>
    <row r="747" spans="59:65" x14ac:dyDescent="0.25">
      <c r="BG747" s="61"/>
      <c r="BJ747" s="61"/>
      <c r="BM747" s="61"/>
    </row>
    <row r="748" spans="59:65" x14ac:dyDescent="0.25">
      <c r="BG748" s="61"/>
      <c r="BJ748" s="61"/>
      <c r="BM748" s="61"/>
    </row>
    <row r="749" spans="59:65" x14ac:dyDescent="0.25">
      <c r="BG749" s="61"/>
      <c r="BJ749" s="61"/>
      <c r="BM749" s="61"/>
    </row>
    <row r="750" spans="59:65" x14ac:dyDescent="0.25">
      <c r="BG750" s="61"/>
      <c r="BJ750" s="61"/>
      <c r="BM750" s="61"/>
    </row>
    <row r="751" spans="59:65" x14ac:dyDescent="0.25">
      <c r="BG751" s="61"/>
      <c r="BJ751" s="61"/>
      <c r="BM751" s="61"/>
    </row>
    <row r="752" spans="59:65" x14ac:dyDescent="0.25">
      <c r="BG752" s="61"/>
      <c r="BJ752" s="61"/>
      <c r="BM752" s="61"/>
    </row>
    <row r="753" spans="59:65" x14ac:dyDescent="0.25">
      <c r="BG753" s="61"/>
      <c r="BJ753" s="61"/>
      <c r="BM753" s="61"/>
    </row>
    <row r="754" spans="59:65" x14ac:dyDescent="0.25">
      <c r="BG754" s="61"/>
      <c r="BJ754" s="61"/>
      <c r="BM754" s="61"/>
    </row>
    <row r="755" spans="59:65" x14ac:dyDescent="0.25">
      <c r="BG755" s="61"/>
      <c r="BJ755" s="61"/>
      <c r="BM755" s="61"/>
    </row>
    <row r="756" spans="59:65" x14ac:dyDescent="0.25">
      <c r="BG756" s="61"/>
      <c r="BJ756" s="61"/>
      <c r="BM756" s="61"/>
    </row>
    <row r="757" spans="59:65" x14ac:dyDescent="0.25">
      <c r="BG757" s="61"/>
      <c r="BJ757" s="61"/>
      <c r="BM757" s="61"/>
    </row>
    <row r="758" spans="59:65" x14ac:dyDescent="0.25">
      <c r="BG758" s="61"/>
      <c r="BJ758" s="61"/>
      <c r="BM758" s="61"/>
    </row>
    <row r="759" spans="59:65" x14ac:dyDescent="0.25">
      <c r="BG759" s="61"/>
      <c r="BJ759" s="61"/>
      <c r="BM759" s="61"/>
    </row>
    <row r="760" spans="59:65" x14ac:dyDescent="0.25">
      <c r="BG760" s="61"/>
      <c r="BJ760" s="61"/>
      <c r="BM760" s="61"/>
    </row>
    <row r="761" spans="59:65" x14ac:dyDescent="0.25">
      <c r="BG761" s="61"/>
      <c r="BJ761" s="61"/>
      <c r="BM761" s="61"/>
    </row>
    <row r="762" spans="59:65" x14ac:dyDescent="0.25">
      <c r="BG762" s="61"/>
      <c r="BJ762" s="61"/>
      <c r="BM762" s="61"/>
    </row>
    <row r="763" spans="59:65" x14ac:dyDescent="0.25">
      <c r="BG763" s="61"/>
      <c r="BJ763" s="61"/>
      <c r="BM763" s="61"/>
    </row>
    <row r="764" spans="59:65" x14ac:dyDescent="0.25">
      <c r="BG764" s="61"/>
      <c r="BJ764" s="61"/>
      <c r="BM764" s="61"/>
    </row>
    <row r="765" spans="59:65" x14ac:dyDescent="0.25">
      <c r="BG765" s="61"/>
      <c r="BJ765" s="61"/>
      <c r="BM765" s="61"/>
    </row>
    <row r="766" spans="59:65" x14ac:dyDescent="0.25">
      <c r="BG766" s="61"/>
      <c r="BJ766" s="61"/>
      <c r="BM766" s="61"/>
    </row>
    <row r="767" spans="59:65" x14ac:dyDescent="0.25">
      <c r="BG767" s="61"/>
      <c r="BJ767" s="61"/>
      <c r="BM767" s="61"/>
    </row>
    <row r="768" spans="59:65" x14ac:dyDescent="0.25">
      <c r="BG768" s="61"/>
      <c r="BJ768" s="61"/>
      <c r="BM768" s="61"/>
    </row>
    <row r="769" spans="59:65" x14ac:dyDescent="0.25">
      <c r="BG769" s="61"/>
      <c r="BJ769" s="61"/>
      <c r="BM769" s="61"/>
    </row>
    <row r="770" spans="59:65" x14ac:dyDescent="0.25">
      <c r="BG770" s="61"/>
      <c r="BJ770" s="61"/>
      <c r="BM770" s="61"/>
    </row>
    <row r="771" spans="59:65" x14ac:dyDescent="0.25">
      <c r="BG771" s="61"/>
      <c r="BJ771" s="61"/>
      <c r="BM771" s="61"/>
    </row>
    <row r="772" spans="59:65" x14ac:dyDescent="0.25">
      <c r="BG772" s="61"/>
      <c r="BJ772" s="61"/>
      <c r="BM772" s="61"/>
    </row>
    <row r="773" spans="59:65" x14ac:dyDescent="0.25">
      <c r="BG773" s="61"/>
      <c r="BJ773" s="61"/>
      <c r="BM773" s="61"/>
    </row>
    <row r="774" spans="59:65" x14ac:dyDescent="0.25">
      <c r="BG774" s="61"/>
      <c r="BJ774" s="61"/>
      <c r="BM774" s="61"/>
    </row>
    <row r="775" spans="59:65" x14ac:dyDescent="0.25">
      <c r="BG775" s="61"/>
      <c r="BJ775" s="61"/>
      <c r="BM775" s="61"/>
    </row>
    <row r="776" spans="59:65" x14ac:dyDescent="0.25">
      <c r="BG776" s="61"/>
      <c r="BJ776" s="61"/>
      <c r="BM776" s="61"/>
    </row>
    <row r="777" spans="59:65" x14ac:dyDescent="0.25">
      <c r="BG777" s="61"/>
      <c r="BJ777" s="61"/>
      <c r="BM777" s="61"/>
    </row>
    <row r="778" spans="59:65" x14ac:dyDescent="0.25">
      <c r="BG778" s="61"/>
      <c r="BJ778" s="61"/>
      <c r="BM778" s="61"/>
    </row>
    <row r="779" spans="59:65" x14ac:dyDescent="0.25">
      <c r="BG779" s="61"/>
      <c r="BJ779" s="61"/>
      <c r="BM779" s="61"/>
    </row>
    <row r="780" spans="59:65" x14ac:dyDescent="0.25">
      <c r="BG780" s="61"/>
      <c r="BJ780" s="61"/>
      <c r="BM780" s="61"/>
    </row>
    <row r="781" spans="59:65" x14ac:dyDescent="0.25">
      <c r="BG781" s="61"/>
      <c r="BJ781" s="61"/>
      <c r="BM781" s="61"/>
    </row>
    <row r="782" spans="59:65" x14ac:dyDescent="0.25">
      <c r="BG782" s="61"/>
      <c r="BJ782" s="61"/>
      <c r="BM782" s="61"/>
    </row>
    <row r="783" spans="59:65" x14ac:dyDescent="0.25">
      <c r="BG783" s="61"/>
      <c r="BJ783" s="61"/>
      <c r="BM783" s="61"/>
    </row>
    <row r="784" spans="59:65" x14ac:dyDescent="0.25">
      <c r="BG784" s="61"/>
      <c r="BJ784" s="61"/>
      <c r="BM784" s="61"/>
    </row>
    <row r="785" spans="59:65" x14ac:dyDescent="0.25">
      <c r="BG785" s="61"/>
      <c r="BJ785" s="61"/>
      <c r="BM785" s="61"/>
    </row>
    <row r="786" spans="59:65" x14ac:dyDescent="0.25">
      <c r="BG786" s="61"/>
      <c r="BJ786" s="61"/>
      <c r="BM786" s="61"/>
    </row>
    <row r="787" spans="59:65" x14ac:dyDescent="0.25">
      <c r="BG787" s="61"/>
      <c r="BJ787" s="61"/>
      <c r="BM787" s="61"/>
    </row>
    <row r="788" spans="59:65" x14ac:dyDescent="0.25">
      <c r="BG788" s="61"/>
      <c r="BJ788" s="61"/>
      <c r="BM788" s="61"/>
    </row>
    <row r="789" spans="59:65" x14ac:dyDescent="0.25">
      <c r="BG789" s="61"/>
      <c r="BJ789" s="61"/>
      <c r="BM789" s="61"/>
    </row>
    <row r="790" spans="59:65" x14ac:dyDescent="0.25">
      <c r="BG790" s="61"/>
      <c r="BJ790" s="61"/>
      <c r="BM790" s="61"/>
    </row>
    <row r="791" spans="59:65" x14ac:dyDescent="0.25">
      <c r="BG791" s="61"/>
      <c r="BJ791" s="61"/>
      <c r="BM791" s="61"/>
    </row>
    <row r="792" spans="59:65" x14ac:dyDescent="0.25">
      <c r="BG792" s="61"/>
      <c r="BJ792" s="61"/>
      <c r="BM792" s="61"/>
    </row>
    <row r="793" spans="59:65" x14ac:dyDescent="0.25">
      <c r="BG793" s="61"/>
      <c r="BJ793" s="61"/>
      <c r="BM793" s="61"/>
    </row>
    <row r="794" spans="59:65" x14ac:dyDescent="0.25">
      <c r="BG794" s="61"/>
      <c r="BJ794" s="61"/>
      <c r="BM794" s="61"/>
    </row>
    <row r="795" spans="59:65" x14ac:dyDescent="0.25">
      <c r="BG795" s="61"/>
      <c r="BJ795" s="61"/>
      <c r="BM795" s="61"/>
    </row>
    <row r="796" spans="59:65" x14ac:dyDescent="0.25">
      <c r="BG796" s="61"/>
      <c r="BJ796" s="61"/>
      <c r="BM796" s="61"/>
    </row>
    <row r="797" spans="59:65" x14ac:dyDescent="0.25">
      <c r="BG797" s="61"/>
      <c r="BJ797" s="61"/>
      <c r="BM797" s="61"/>
    </row>
    <row r="798" spans="59:65" x14ac:dyDescent="0.25">
      <c r="BG798" s="61"/>
      <c r="BJ798" s="61"/>
      <c r="BM798" s="61"/>
    </row>
    <row r="799" spans="59:65" x14ac:dyDescent="0.25">
      <c r="BG799" s="61"/>
      <c r="BJ799" s="61"/>
      <c r="BM799" s="61"/>
    </row>
    <row r="800" spans="59:65" x14ac:dyDescent="0.25">
      <c r="BG800" s="61"/>
      <c r="BJ800" s="61"/>
      <c r="BM800" s="61"/>
    </row>
    <row r="801" spans="59:65" x14ac:dyDescent="0.25">
      <c r="BG801" s="61"/>
      <c r="BJ801" s="61"/>
      <c r="BM801" s="61"/>
    </row>
    <row r="802" spans="59:65" x14ac:dyDescent="0.25">
      <c r="BG802" s="61"/>
      <c r="BJ802" s="61"/>
      <c r="BM802" s="61"/>
    </row>
    <row r="803" spans="59:65" x14ac:dyDescent="0.25">
      <c r="BG803" s="61"/>
      <c r="BJ803" s="61"/>
      <c r="BM803" s="61"/>
    </row>
    <row r="804" spans="59:65" x14ac:dyDescent="0.25">
      <c r="BG804" s="61"/>
      <c r="BJ804" s="61"/>
      <c r="BM804" s="61"/>
    </row>
    <row r="805" spans="59:65" x14ac:dyDescent="0.25">
      <c r="BG805" s="61"/>
      <c r="BJ805" s="61"/>
      <c r="BM805" s="61"/>
    </row>
    <row r="806" spans="59:65" x14ac:dyDescent="0.25">
      <c r="BG806" s="61"/>
      <c r="BJ806" s="61"/>
      <c r="BM806" s="61"/>
    </row>
    <row r="807" spans="59:65" x14ac:dyDescent="0.25">
      <c r="BG807" s="61"/>
      <c r="BJ807" s="61"/>
      <c r="BM807" s="61"/>
    </row>
    <row r="808" spans="59:65" x14ac:dyDescent="0.25">
      <c r="BG808" s="61"/>
      <c r="BJ808" s="61"/>
      <c r="BM808" s="61"/>
    </row>
    <row r="809" spans="59:65" x14ac:dyDescent="0.25">
      <c r="BG809" s="61"/>
      <c r="BJ809" s="61"/>
      <c r="BM809" s="61"/>
    </row>
    <row r="810" spans="59:65" x14ac:dyDescent="0.25">
      <c r="BG810" s="61"/>
      <c r="BJ810" s="61"/>
      <c r="BM810" s="61"/>
    </row>
    <row r="811" spans="59:65" x14ac:dyDescent="0.25">
      <c r="BG811" s="61"/>
      <c r="BJ811" s="61"/>
      <c r="BM811" s="61"/>
    </row>
    <row r="812" spans="59:65" x14ac:dyDescent="0.25">
      <c r="BG812" s="61"/>
      <c r="BJ812" s="61"/>
      <c r="BM812" s="61"/>
    </row>
    <row r="813" spans="59:65" x14ac:dyDescent="0.25">
      <c r="BG813" s="61"/>
      <c r="BJ813" s="61"/>
      <c r="BM813" s="61"/>
    </row>
    <row r="814" spans="59:65" x14ac:dyDescent="0.25">
      <c r="BG814" s="61"/>
      <c r="BJ814" s="61"/>
      <c r="BM814" s="61"/>
    </row>
    <row r="815" spans="59:65" x14ac:dyDescent="0.25">
      <c r="BG815" s="61"/>
      <c r="BJ815" s="61"/>
      <c r="BM815" s="61"/>
    </row>
    <row r="816" spans="59:65" x14ac:dyDescent="0.25">
      <c r="BG816" s="61"/>
      <c r="BJ816" s="61"/>
      <c r="BM816" s="61"/>
    </row>
    <row r="817" spans="59:65" x14ac:dyDescent="0.25">
      <c r="BG817" s="61"/>
      <c r="BJ817" s="61"/>
      <c r="BM817" s="61"/>
    </row>
    <row r="818" spans="59:65" x14ac:dyDescent="0.25">
      <c r="BG818" s="61"/>
      <c r="BJ818" s="61"/>
      <c r="BM818" s="61"/>
    </row>
    <row r="819" spans="59:65" x14ac:dyDescent="0.25">
      <c r="BG819" s="61"/>
      <c r="BJ819" s="61"/>
      <c r="BM819" s="61"/>
    </row>
    <row r="820" spans="59:65" x14ac:dyDescent="0.25">
      <c r="BG820" s="61"/>
      <c r="BJ820" s="61"/>
      <c r="BM820" s="61"/>
    </row>
    <row r="821" spans="59:65" x14ac:dyDescent="0.25">
      <c r="BG821" s="61"/>
      <c r="BJ821" s="61"/>
      <c r="BM821" s="61"/>
    </row>
    <row r="822" spans="59:65" x14ac:dyDescent="0.25">
      <c r="BG822" s="61"/>
      <c r="BJ822" s="61"/>
      <c r="BM822" s="61"/>
    </row>
    <row r="823" spans="59:65" x14ac:dyDescent="0.25">
      <c r="BG823" s="61"/>
      <c r="BJ823" s="61"/>
      <c r="BM823" s="61"/>
    </row>
    <row r="824" spans="59:65" x14ac:dyDescent="0.25">
      <c r="BG824" s="61"/>
      <c r="BJ824" s="61"/>
      <c r="BM824" s="61"/>
    </row>
    <row r="825" spans="59:65" x14ac:dyDescent="0.25">
      <c r="BG825" s="61"/>
      <c r="BJ825" s="61"/>
      <c r="BM825" s="61"/>
    </row>
    <row r="826" spans="59:65" x14ac:dyDescent="0.25">
      <c r="BG826" s="61"/>
      <c r="BJ826" s="61"/>
      <c r="BM826" s="61"/>
    </row>
    <row r="827" spans="59:65" x14ac:dyDescent="0.25">
      <c r="BG827" s="61"/>
      <c r="BJ827" s="61"/>
      <c r="BM827" s="61"/>
    </row>
    <row r="828" spans="59:65" x14ac:dyDescent="0.25">
      <c r="BG828" s="61"/>
      <c r="BJ828" s="61"/>
      <c r="BM828" s="61"/>
    </row>
    <row r="829" spans="59:65" x14ac:dyDescent="0.25">
      <c r="BG829" s="61"/>
      <c r="BJ829" s="61"/>
      <c r="BM829" s="61"/>
    </row>
    <row r="830" spans="59:65" x14ac:dyDescent="0.25">
      <c r="BG830" s="61"/>
      <c r="BJ830" s="61"/>
      <c r="BM830" s="61"/>
    </row>
    <row r="831" spans="59:65" x14ac:dyDescent="0.25">
      <c r="BG831" s="61"/>
      <c r="BJ831" s="61"/>
      <c r="BM831" s="61"/>
    </row>
    <row r="832" spans="59:65" x14ac:dyDescent="0.25">
      <c r="BG832" s="61"/>
      <c r="BJ832" s="61"/>
      <c r="BM832" s="61"/>
    </row>
    <row r="833" spans="59:65" x14ac:dyDescent="0.25">
      <c r="BG833" s="61"/>
      <c r="BJ833" s="61"/>
      <c r="BM833" s="61"/>
    </row>
    <row r="834" spans="59:65" x14ac:dyDescent="0.25">
      <c r="BG834" s="61"/>
      <c r="BJ834" s="61"/>
      <c r="BM834" s="61"/>
    </row>
    <row r="835" spans="59:65" x14ac:dyDescent="0.25">
      <c r="BG835" s="61"/>
      <c r="BJ835" s="61"/>
      <c r="BM835" s="61"/>
    </row>
    <row r="836" spans="59:65" x14ac:dyDescent="0.25">
      <c r="BG836" s="61"/>
      <c r="BJ836" s="61"/>
      <c r="BM836" s="61"/>
    </row>
    <row r="837" spans="59:65" x14ac:dyDescent="0.25">
      <c r="BG837" s="61"/>
      <c r="BJ837" s="61"/>
      <c r="BM837" s="61"/>
    </row>
    <row r="838" spans="59:65" x14ac:dyDescent="0.25">
      <c r="BG838" s="61"/>
      <c r="BJ838" s="61"/>
      <c r="BM838" s="61"/>
    </row>
    <row r="839" spans="59:65" x14ac:dyDescent="0.25">
      <c r="BG839" s="61"/>
      <c r="BJ839" s="61"/>
      <c r="BM839" s="61"/>
    </row>
    <row r="840" spans="59:65" x14ac:dyDescent="0.25">
      <c r="BG840" s="61"/>
      <c r="BJ840" s="61"/>
      <c r="BM840" s="61"/>
    </row>
    <row r="841" spans="59:65" x14ac:dyDescent="0.25">
      <c r="BG841" s="61"/>
      <c r="BJ841" s="61"/>
      <c r="BM841" s="61"/>
    </row>
    <row r="842" spans="59:65" x14ac:dyDescent="0.25">
      <c r="BG842" s="61"/>
      <c r="BJ842" s="61"/>
      <c r="BM842" s="61"/>
    </row>
    <row r="843" spans="59:65" x14ac:dyDescent="0.25">
      <c r="BG843" s="61"/>
      <c r="BJ843" s="61"/>
      <c r="BM843" s="61"/>
    </row>
    <row r="844" spans="59:65" x14ac:dyDescent="0.25">
      <c r="BG844" s="61"/>
      <c r="BJ844" s="61"/>
      <c r="BM844" s="61"/>
    </row>
    <row r="845" spans="59:65" x14ac:dyDescent="0.25">
      <c r="BG845" s="61"/>
      <c r="BJ845" s="61"/>
      <c r="BM845" s="61"/>
    </row>
    <row r="846" spans="59:65" x14ac:dyDescent="0.25">
      <c r="BG846" s="61"/>
      <c r="BJ846" s="61"/>
      <c r="BM846" s="61"/>
    </row>
    <row r="847" spans="59:65" x14ac:dyDescent="0.25">
      <c r="BG847" s="61"/>
      <c r="BJ847" s="61"/>
      <c r="BM847" s="61"/>
    </row>
    <row r="848" spans="59:65" x14ac:dyDescent="0.25">
      <c r="BG848" s="61"/>
      <c r="BJ848" s="61"/>
      <c r="BM848" s="61"/>
    </row>
    <row r="849" spans="59:65" x14ac:dyDescent="0.25">
      <c r="BG849" s="61"/>
      <c r="BJ849" s="61"/>
      <c r="BM849" s="61"/>
    </row>
    <row r="850" spans="59:65" x14ac:dyDescent="0.25">
      <c r="BG850" s="61"/>
      <c r="BJ850" s="61"/>
      <c r="BM850" s="61"/>
    </row>
    <row r="851" spans="59:65" x14ac:dyDescent="0.25">
      <c r="BM851" s="61"/>
    </row>
    <row r="852" spans="59:65" x14ac:dyDescent="0.25">
      <c r="BM852" s="61"/>
    </row>
  </sheetData>
  <protectedRanges>
    <protectedRange sqref="J10:J11" name="Диапазон3_74_5_1_5_2_1_1_1_1_1" securityDescriptor="O:WDG:WDD:(A;;CC;;;S-1-5-21-1281035640-548247933-376692995-11259)(A;;CC;;;S-1-5-21-1281035640-548247933-376692995-11258)(A;;CC;;;S-1-5-21-1281035640-548247933-376692995-5864)"/>
    <protectedRange sqref="S10:S11" name="Диапазон3_16_1_1_1_1_2" securityDescriptor="O:WDG:WDD:(A;;CC;;;S-1-5-21-1281035640-548247933-376692995-11259)(A;;CC;;;S-1-5-21-1281035640-548247933-376692995-11258)(A;;CC;;;S-1-5-21-1281035640-548247933-376692995-5864)"/>
    <protectedRange sqref="J14:J15" name="Диапазон3_74_5_1_5_2_1_1_1_1_1_1" securityDescriptor="O:WDG:WDD:(A;;CC;;;S-1-5-21-1281035640-548247933-376692995-11259)(A;;CC;;;S-1-5-21-1281035640-548247933-376692995-11258)(A;;CC;;;S-1-5-21-1281035640-548247933-376692995-5864)"/>
    <protectedRange sqref="S14:S15" name="Диапазон3_16_1_1_1_1_2_2" securityDescriptor="O:WDG:WDD:(A;;CC;;;S-1-5-21-1281035640-548247933-376692995-11259)(A;;CC;;;S-1-5-21-1281035640-548247933-376692995-11258)(A;;CC;;;S-1-5-21-1281035640-548247933-376692995-5864)"/>
    <protectedRange sqref="BE40" name="Диапазон3_74_5_1_4_1_1_1" securityDescriptor="O:WDG:WDD:(A;;CC;;;S-1-5-21-1281035640-548247933-376692995-11259)(A;;CC;;;S-1-5-21-1281035640-548247933-376692995-11258)(A;;CC;;;S-1-5-21-1281035640-548247933-376692995-5864)"/>
    <protectedRange sqref="S40" name="Диапазон3_16_1_1_19" securityDescriptor="O:WDG:WDD:(A;;CC;;;S-1-5-21-1281035640-548247933-376692995-11259)(A;;CC;;;S-1-5-21-1281035640-548247933-376692995-11258)(A;;CC;;;S-1-5-21-1281035640-548247933-376692995-5864)"/>
  </protectedRanges>
  <autoFilter ref="A7:BO77"/>
  <mergeCells count="67">
    <mergeCell ref="AD5:AD6"/>
    <mergeCell ref="AE5:AE6"/>
    <mergeCell ref="M4:M6"/>
    <mergeCell ref="A4:A6"/>
    <mergeCell ref="B4:B6"/>
    <mergeCell ref="C4:C6"/>
    <mergeCell ref="D4:D6"/>
    <mergeCell ref="E4:E6"/>
    <mergeCell ref="F4:F6"/>
    <mergeCell ref="H4:H6"/>
    <mergeCell ref="I4:I6"/>
    <mergeCell ref="J4:J6"/>
    <mergeCell ref="K4:K6"/>
    <mergeCell ref="L4:L6"/>
    <mergeCell ref="AO4:AR4"/>
    <mergeCell ref="AS4:AV4"/>
    <mergeCell ref="AC4:AF4"/>
    <mergeCell ref="N4:N6"/>
    <mergeCell ref="O4:O6"/>
    <mergeCell ref="P4:P6"/>
    <mergeCell ref="Q4:Q6"/>
    <mergeCell ref="R4:R6"/>
    <mergeCell ref="S4:S6"/>
    <mergeCell ref="T4:T6"/>
    <mergeCell ref="U4:W4"/>
    <mergeCell ref="X4:Z5"/>
    <mergeCell ref="AA4:AA6"/>
    <mergeCell ref="AB4:AB6"/>
    <mergeCell ref="V5:W5"/>
    <mergeCell ref="AC5:AC6"/>
    <mergeCell ref="AS5:AS6"/>
    <mergeCell ref="AT5:AT6"/>
    <mergeCell ref="AF5:AF6"/>
    <mergeCell ref="AM5:AM6"/>
    <mergeCell ref="BD4:BD6"/>
    <mergeCell ref="AU5:AU6"/>
    <mergeCell ref="AV5:AV6"/>
    <mergeCell ref="AW5:AW6"/>
    <mergeCell ref="AX5:AX6"/>
    <mergeCell ref="AZ5:AZ6"/>
    <mergeCell ref="BA5:BA6"/>
    <mergeCell ref="BB5:BB6"/>
    <mergeCell ref="BC5:BC6"/>
    <mergeCell ref="AG5:AG6"/>
    <mergeCell ref="AG4:AJ4"/>
    <mergeCell ref="AK4:AN4"/>
    <mergeCell ref="AN5:AN6"/>
    <mergeCell ref="AO5:AO6"/>
    <mergeCell ref="AP5:AP6"/>
    <mergeCell ref="AQ5:AQ6"/>
    <mergeCell ref="AR5:AR6"/>
    <mergeCell ref="AH5:AH6"/>
    <mergeCell ref="AI5:AI6"/>
    <mergeCell ref="AJ5:AJ6"/>
    <mergeCell ref="AK5:AK6"/>
    <mergeCell ref="AL5:AL6"/>
    <mergeCell ref="BE5:BE6"/>
    <mergeCell ref="BF5:BF6"/>
    <mergeCell ref="BP4:BP6"/>
    <mergeCell ref="AW4:AZ4"/>
    <mergeCell ref="BA4:BC4"/>
    <mergeCell ref="AY5:AY6"/>
    <mergeCell ref="BE4:BF4"/>
    <mergeCell ref="BG4:BO4"/>
    <mergeCell ref="BG5:BI5"/>
    <mergeCell ref="BJ5:BL5"/>
    <mergeCell ref="BM5:BO5"/>
  </mergeCells>
  <conditionalFormatting sqref="BE10:BE11">
    <cfRule type="duplicateValues" dxfId="189" priority="2"/>
  </conditionalFormatting>
  <conditionalFormatting sqref="BE14:BE15">
    <cfRule type="duplicateValues" dxfId="188" priority="3"/>
  </conditionalFormatting>
  <dataValidations count="10">
    <dataValidation type="list" allowBlank="1" showInputMessage="1" showErrorMessage="1" sqref="T10:T11 T14:T15">
      <formula1>Инкотермс</formula1>
    </dataValidation>
    <dataValidation type="list" allowBlank="1" showInputMessage="1" showErrorMessage="1" sqref="WWD983018:WWD983044 AB65514:AB65540 JR65514:JR65540 TN65514:TN65540 ADJ65514:ADJ65540 ANF65514:ANF65540 AXB65514:AXB65540 BGX65514:BGX65540 BQT65514:BQT65540 CAP65514:CAP65540 CKL65514:CKL65540 CUH65514:CUH65540 DED65514:DED65540 DNZ65514:DNZ65540 DXV65514:DXV65540 EHR65514:EHR65540 ERN65514:ERN65540 FBJ65514:FBJ65540 FLF65514:FLF65540 FVB65514:FVB65540 GEX65514:GEX65540 GOT65514:GOT65540 GYP65514:GYP65540 HIL65514:HIL65540 HSH65514:HSH65540 ICD65514:ICD65540 ILZ65514:ILZ65540 IVV65514:IVV65540 JFR65514:JFR65540 JPN65514:JPN65540 JZJ65514:JZJ65540 KJF65514:KJF65540 KTB65514:KTB65540 LCX65514:LCX65540 LMT65514:LMT65540 LWP65514:LWP65540 MGL65514:MGL65540 MQH65514:MQH65540 NAD65514:NAD65540 NJZ65514:NJZ65540 NTV65514:NTV65540 ODR65514:ODR65540 ONN65514:ONN65540 OXJ65514:OXJ65540 PHF65514:PHF65540 PRB65514:PRB65540 QAX65514:QAX65540 QKT65514:QKT65540 QUP65514:QUP65540 REL65514:REL65540 ROH65514:ROH65540 RYD65514:RYD65540 SHZ65514:SHZ65540 SRV65514:SRV65540 TBR65514:TBR65540 TLN65514:TLN65540 TVJ65514:TVJ65540 UFF65514:UFF65540 UPB65514:UPB65540 UYX65514:UYX65540 VIT65514:VIT65540 VSP65514:VSP65540 WCL65514:WCL65540 WMH65514:WMH65540 WWD65514:WWD65540 AB131050:AB131076 JR131050:JR131076 TN131050:TN131076 ADJ131050:ADJ131076 ANF131050:ANF131076 AXB131050:AXB131076 BGX131050:BGX131076 BQT131050:BQT131076 CAP131050:CAP131076 CKL131050:CKL131076 CUH131050:CUH131076 DED131050:DED131076 DNZ131050:DNZ131076 DXV131050:DXV131076 EHR131050:EHR131076 ERN131050:ERN131076 FBJ131050:FBJ131076 FLF131050:FLF131076 FVB131050:FVB131076 GEX131050:GEX131076 GOT131050:GOT131076 GYP131050:GYP131076 HIL131050:HIL131076 HSH131050:HSH131076 ICD131050:ICD131076 ILZ131050:ILZ131076 IVV131050:IVV131076 JFR131050:JFR131076 JPN131050:JPN131076 JZJ131050:JZJ131076 KJF131050:KJF131076 KTB131050:KTB131076 LCX131050:LCX131076 LMT131050:LMT131076 LWP131050:LWP131076 MGL131050:MGL131076 MQH131050:MQH131076 NAD131050:NAD131076 NJZ131050:NJZ131076 NTV131050:NTV131076 ODR131050:ODR131076 ONN131050:ONN131076 OXJ131050:OXJ131076 PHF131050:PHF131076 PRB131050:PRB131076 QAX131050:QAX131076 QKT131050:QKT131076 QUP131050:QUP131076 REL131050:REL131076 ROH131050:ROH131076 RYD131050:RYD131076 SHZ131050:SHZ131076 SRV131050:SRV131076 TBR131050:TBR131076 TLN131050:TLN131076 TVJ131050:TVJ131076 UFF131050:UFF131076 UPB131050:UPB131076 UYX131050:UYX131076 VIT131050:VIT131076 VSP131050:VSP131076 WCL131050:WCL131076 WMH131050:WMH131076 WWD131050:WWD131076 AB196586:AB196612 JR196586:JR196612 TN196586:TN196612 ADJ196586:ADJ196612 ANF196586:ANF196612 AXB196586:AXB196612 BGX196586:BGX196612 BQT196586:BQT196612 CAP196586:CAP196612 CKL196586:CKL196612 CUH196586:CUH196612 DED196586:DED196612 DNZ196586:DNZ196612 DXV196586:DXV196612 EHR196586:EHR196612 ERN196586:ERN196612 FBJ196586:FBJ196612 FLF196586:FLF196612 FVB196586:FVB196612 GEX196586:GEX196612 GOT196586:GOT196612 GYP196586:GYP196612 HIL196586:HIL196612 HSH196586:HSH196612 ICD196586:ICD196612 ILZ196586:ILZ196612 IVV196586:IVV196612 JFR196586:JFR196612 JPN196586:JPN196612 JZJ196586:JZJ196612 KJF196586:KJF196612 KTB196586:KTB196612 LCX196586:LCX196612 LMT196586:LMT196612 LWP196586:LWP196612 MGL196586:MGL196612 MQH196586:MQH196612 NAD196586:NAD196612 NJZ196586:NJZ196612 NTV196586:NTV196612 ODR196586:ODR196612 ONN196586:ONN196612 OXJ196586:OXJ196612 PHF196586:PHF196612 PRB196586:PRB196612 QAX196586:QAX196612 QKT196586:QKT196612 QUP196586:QUP196612 REL196586:REL196612 ROH196586:ROH196612 RYD196586:RYD196612 SHZ196586:SHZ196612 SRV196586:SRV196612 TBR196586:TBR196612 TLN196586:TLN196612 TVJ196586:TVJ196612 UFF196586:UFF196612 UPB196586:UPB196612 UYX196586:UYX196612 VIT196586:VIT196612 VSP196586:VSP196612 WCL196586:WCL196612 WMH196586:WMH196612 WWD196586:WWD196612 AB262122:AB262148 JR262122:JR262148 TN262122:TN262148 ADJ262122:ADJ262148 ANF262122:ANF262148 AXB262122:AXB262148 BGX262122:BGX262148 BQT262122:BQT262148 CAP262122:CAP262148 CKL262122:CKL262148 CUH262122:CUH262148 DED262122:DED262148 DNZ262122:DNZ262148 DXV262122:DXV262148 EHR262122:EHR262148 ERN262122:ERN262148 FBJ262122:FBJ262148 FLF262122:FLF262148 FVB262122:FVB262148 GEX262122:GEX262148 GOT262122:GOT262148 GYP262122:GYP262148 HIL262122:HIL262148 HSH262122:HSH262148 ICD262122:ICD262148 ILZ262122:ILZ262148 IVV262122:IVV262148 JFR262122:JFR262148 JPN262122:JPN262148 JZJ262122:JZJ262148 KJF262122:KJF262148 KTB262122:KTB262148 LCX262122:LCX262148 LMT262122:LMT262148 LWP262122:LWP262148 MGL262122:MGL262148 MQH262122:MQH262148 NAD262122:NAD262148 NJZ262122:NJZ262148 NTV262122:NTV262148 ODR262122:ODR262148 ONN262122:ONN262148 OXJ262122:OXJ262148 PHF262122:PHF262148 PRB262122:PRB262148 QAX262122:QAX262148 QKT262122:QKT262148 QUP262122:QUP262148 REL262122:REL262148 ROH262122:ROH262148 RYD262122:RYD262148 SHZ262122:SHZ262148 SRV262122:SRV262148 TBR262122:TBR262148 TLN262122:TLN262148 TVJ262122:TVJ262148 UFF262122:UFF262148 UPB262122:UPB262148 UYX262122:UYX262148 VIT262122:VIT262148 VSP262122:VSP262148 WCL262122:WCL262148 WMH262122:WMH262148 WWD262122:WWD262148 AB327658:AB327684 JR327658:JR327684 TN327658:TN327684 ADJ327658:ADJ327684 ANF327658:ANF327684 AXB327658:AXB327684 BGX327658:BGX327684 BQT327658:BQT327684 CAP327658:CAP327684 CKL327658:CKL327684 CUH327658:CUH327684 DED327658:DED327684 DNZ327658:DNZ327684 DXV327658:DXV327684 EHR327658:EHR327684 ERN327658:ERN327684 FBJ327658:FBJ327684 FLF327658:FLF327684 FVB327658:FVB327684 GEX327658:GEX327684 GOT327658:GOT327684 GYP327658:GYP327684 HIL327658:HIL327684 HSH327658:HSH327684 ICD327658:ICD327684 ILZ327658:ILZ327684 IVV327658:IVV327684 JFR327658:JFR327684 JPN327658:JPN327684 JZJ327658:JZJ327684 KJF327658:KJF327684 KTB327658:KTB327684 LCX327658:LCX327684 LMT327658:LMT327684 LWP327658:LWP327684 MGL327658:MGL327684 MQH327658:MQH327684 NAD327658:NAD327684 NJZ327658:NJZ327684 NTV327658:NTV327684 ODR327658:ODR327684 ONN327658:ONN327684 OXJ327658:OXJ327684 PHF327658:PHF327684 PRB327658:PRB327684 QAX327658:QAX327684 QKT327658:QKT327684 QUP327658:QUP327684 REL327658:REL327684 ROH327658:ROH327684 RYD327658:RYD327684 SHZ327658:SHZ327684 SRV327658:SRV327684 TBR327658:TBR327684 TLN327658:TLN327684 TVJ327658:TVJ327684 UFF327658:UFF327684 UPB327658:UPB327684 UYX327658:UYX327684 VIT327658:VIT327684 VSP327658:VSP327684 WCL327658:WCL327684 WMH327658:WMH327684 WWD327658:WWD327684 AB393194:AB393220 JR393194:JR393220 TN393194:TN393220 ADJ393194:ADJ393220 ANF393194:ANF393220 AXB393194:AXB393220 BGX393194:BGX393220 BQT393194:BQT393220 CAP393194:CAP393220 CKL393194:CKL393220 CUH393194:CUH393220 DED393194:DED393220 DNZ393194:DNZ393220 DXV393194:DXV393220 EHR393194:EHR393220 ERN393194:ERN393220 FBJ393194:FBJ393220 FLF393194:FLF393220 FVB393194:FVB393220 GEX393194:GEX393220 GOT393194:GOT393220 GYP393194:GYP393220 HIL393194:HIL393220 HSH393194:HSH393220 ICD393194:ICD393220 ILZ393194:ILZ393220 IVV393194:IVV393220 JFR393194:JFR393220 JPN393194:JPN393220 JZJ393194:JZJ393220 KJF393194:KJF393220 KTB393194:KTB393220 LCX393194:LCX393220 LMT393194:LMT393220 LWP393194:LWP393220 MGL393194:MGL393220 MQH393194:MQH393220 NAD393194:NAD393220 NJZ393194:NJZ393220 NTV393194:NTV393220 ODR393194:ODR393220 ONN393194:ONN393220 OXJ393194:OXJ393220 PHF393194:PHF393220 PRB393194:PRB393220 QAX393194:QAX393220 QKT393194:QKT393220 QUP393194:QUP393220 REL393194:REL393220 ROH393194:ROH393220 RYD393194:RYD393220 SHZ393194:SHZ393220 SRV393194:SRV393220 TBR393194:TBR393220 TLN393194:TLN393220 TVJ393194:TVJ393220 UFF393194:UFF393220 UPB393194:UPB393220 UYX393194:UYX393220 VIT393194:VIT393220 VSP393194:VSP393220 WCL393194:WCL393220 WMH393194:WMH393220 WWD393194:WWD393220 AB458730:AB458756 JR458730:JR458756 TN458730:TN458756 ADJ458730:ADJ458756 ANF458730:ANF458756 AXB458730:AXB458756 BGX458730:BGX458756 BQT458730:BQT458756 CAP458730:CAP458756 CKL458730:CKL458756 CUH458730:CUH458756 DED458730:DED458756 DNZ458730:DNZ458756 DXV458730:DXV458756 EHR458730:EHR458756 ERN458730:ERN458756 FBJ458730:FBJ458756 FLF458730:FLF458756 FVB458730:FVB458756 GEX458730:GEX458756 GOT458730:GOT458756 GYP458730:GYP458756 HIL458730:HIL458756 HSH458730:HSH458756 ICD458730:ICD458756 ILZ458730:ILZ458756 IVV458730:IVV458756 JFR458730:JFR458756 JPN458730:JPN458756 JZJ458730:JZJ458756 KJF458730:KJF458756 KTB458730:KTB458756 LCX458730:LCX458756 LMT458730:LMT458756 LWP458730:LWP458756 MGL458730:MGL458756 MQH458730:MQH458756 NAD458730:NAD458756 NJZ458730:NJZ458756 NTV458730:NTV458756 ODR458730:ODR458756 ONN458730:ONN458756 OXJ458730:OXJ458756 PHF458730:PHF458756 PRB458730:PRB458756 QAX458730:QAX458756 QKT458730:QKT458756 QUP458730:QUP458756 REL458730:REL458756 ROH458730:ROH458756 RYD458730:RYD458756 SHZ458730:SHZ458756 SRV458730:SRV458756 TBR458730:TBR458756 TLN458730:TLN458756 TVJ458730:TVJ458756 UFF458730:UFF458756 UPB458730:UPB458756 UYX458730:UYX458756 VIT458730:VIT458756 VSP458730:VSP458756 WCL458730:WCL458756 WMH458730:WMH458756 WWD458730:WWD458756 AB524266:AB524292 JR524266:JR524292 TN524266:TN524292 ADJ524266:ADJ524292 ANF524266:ANF524292 AXB524266:AXB524292 BGX524266:BGX524292 BQT524266:BQT524292 CAP524266:CAP524292 CKL524266:CKL524292 CUH524266:CUH524292 DED524266:DED524292 DNZ524266:DNZ524292 DXV524266:DXV524292 EHR524266:EHR524292 ERN524266:ERN524292 FBJ524266:FBJ524292 FLF524266:FLF524292 FVB524266:FVB524292 GEX524266:GEX524292 GOT524266:GOT524292 GYP524266:GYP524292 HIL524266:HIL524292 HSH524266:HSH524292 ICD524266:ICD524292 ILZ524266:ILZ524292 IVV524266:IVV524292 JFR524266:JFR524292 JPN524266:JPN524292 JZJ524266:JZJ524292 KJF524266:KJF524292 KTB524266:KTB524292 LCX524266:LCX524292 LMT524266:LMT524292 LWP524266:LWP524292 MGL524266:MGL524292 MQH524266:MQH524292 NAD524266:NAD524292 NJZ524266:NJZ524292 NTV524266:NTV524292 ODR524266:ODR524292 ONN524266:ONN524292 OXJ524266:OXJ524292 PHF524266:PHF524292 PRB524266:PRB524292 QAX524266:QAX524292 QKT524266:QKT524292 QUP524266:QUP524292 REL524266:REL524292 ROH524266:ROH524292 RYD524266:RYD524292 SHZ524266:SHZ524292 SRV524266:SRV524292 TBR524266:TBR524292 TLN524266:TLN524292 TVJ524266:TVJ524292 UFF524266:UFF524292 UPB524266:UPB524292 UYX524266:UYX524292 VIT524266:VIT524292 VSP524266:VSP524292 WCL524266:WCL524292 WMH524266:WMH524292 WWD524266:WWD524292 AB589802:AB589828 JR589802:JR589828 TN589802:TN589828 ADJ589802:ADJ589828 ANF589802:ANF589828 AXB589802:AXB589828 BGX589802:BGX589828 BQT589802:BQT589828 CAP589802:CAP589828 CKL589802:CKL589828 CUH589802:CUH589828 DED589802:DED589828 DNZ589802:DNZ589828 DXV589802:DXV589828 EHR589802:EHR589828 ERN589802:ERN589828 FBJ589802:FBJ589828 FLF589802:FLF589828 FVB589802:FVB589828 GEX589802:GEX589828 GOT589802:GOT589828 GYP589802:GYP589828 HIL589802:HIL589828 HSH589802:HSH589828 ICD589802:ICD589828 ILZ589802:ILZ589828 IVV589802:IVV589828 JFR589802:JFR589828 JPN589802:JPN589828 JZJ589802:JZJ589828 KJF589802:KJF589828 KTB589802:KTB589828 LCX589802:LCX589828 LMT589802:LMT589828 LWP589802:LWP589828 MGL589802:MGL589828 MQH589802:MQH589828 NAD589802:NAD589828 NJZ589802:NJZ589828 NTV589802:NTV589828 ODR589802:ODR589828 ONN589802:ONN589828 OXJ589802:OXJ589828 PHF589802:PHF589828 PRB589802:PRB589828 QAX589802:QAX589828 QKT589802:QKT589828 QUP589802:QUP589828 REL589802:REL589828 ROH589802:ROH589828 RYD589802:RYD589828 SHZ589802:SHZ589828 SRV589802:SRV589828 TBR589802:TBR589828 TLN589802:TLN589828 TVJ589802:TVJ589828 UFF589802:UFF589828 UPB589802:UPB589828 UYX589802:UYX589828 VIT589802:VIT589828 VSP589802:VSP589828 WCL589802:WCL589828 WMH589802:WMH589828 WWD589802:WWD589828 AB655338:AB655364 JR655338:JR655364 TN655338:TN655364 ADJ655338:ADJ655364 ANF655338:ANF655364 AXB655338:AXB655364 BGX655338:BGX655364 BQT655338:BQT655364 CAP655338:CAP655364 CKL655338:CKL655364 CUH655338:CUH655364 DED655338:DED655364 DNZ655338:DNZ655364 DXV655338:DXV655364 EHR655338:EHR655364 ERN655338:ERN655364 FBJ655338:FBJ655364 FLF655338:FLF655364 FVB655338:FVB655364 GEX655338:GEX655364 GOT655338:GOT655364 GYP655338:GYP655364 HIL655338:HIL655364 HSH655338:HSH655364 ICD655338:ICD655364 ILZ655338:ILZ655364 IVV655338:IVV655364 JFR655338:JFR655364 JPN655338:JPN655364 JZJ655338:JZJ655364 KJF655338:KJF655364 KTB655338:KTB655364 LCX655338:LCX655364 LMT655338:LMT655364 LWP655338:LWP655364 MGL655338:MGL655364 MQH655338:MQH655364 NAD655338:NAD655364 NJZ655338:NJZ655364 NTV655338:NTV655364 ODR655338:ODR655364 ONN655338:ONN655364 OXJ655338:OXJ655364 PHF655338:PHF655364 PRB655338:PRB655364 QAX655338:QAX655364 QKT655338:QKT655364 QUP655338:QUP655364 REL655338:REL655364 ROH655338:ROH655364 RYD655338:RYD655364 SHZ655338:SHZ655364 SRV655338:SRV655364 TBR655338:TBR655364 TLN655338:TLN655364 TVJ655338:TVJ655364 UFF655338:UFF655364 UPB655338:UPB655364 UYX655338:UYX655364 VIT655338:VIT655364 VSP655338:VSP655364 WCL655338:WCL655364 WMH655338:WMH655364 WWD655338:WWD655364 AB720874:AB720900 JR720874:JR720900 TN720874:TN720900 ADJ720874:ADJ720900 ANF720874:ANF720900 AXB720874:AXB720900 BGX720874:BGX720900 BQT720874:BQT720900 CAP720874:CAP720900 CKL720874:CKL720900 CUH720874:CUH720900 DED720874:DED720900 DNZ720874:DNZ720900 DXV720874:DXV720900 EHR720874:EHR720900 ERN720874:ERN720900 FBJ720874:FBJ720900 FLF720874:FLF720900 FVB720874:FVB720900 GEX720874:GEX720900 GOT720874:GOT720900 GYP720874:GYP720900 HIL720874:HIL720900 HSH720874:HSH720900 ICD720874:ICD720900 ILZ720874:ILZ720900 IVV720874:IVV720900 JFR720874:JFR720900 JPN720874:JPN720900 JZJ720874:JZJ720900 KJF720874:KJF720900 KTB720874:KTB720900 LCX720874:LCX720900 LMT720874:LMT720900 LWP720874:LWP720900 MGL720874:MGL720900 MQH720874:MQH720900 NAD720874:NAD720900 NJZ720874:NJZ720900 NTV720874:NTV720900 ODR720874:ODR720900 ONN720874:ONN720900 OXJ720874:OXJ720900 PHF720874:PHF720900 PRB720874:PRB720900 QAX720874:QAX720900 QKT720874:QKT720900 QUP720874:QUP720900 REL720874:REL720900 ROH720874:ROH720900 RYD720874:RYD720900 SHZ720874:SHZ720900 SRV720874:SRV720900 TBR720874:TBR720900 TLN720874:TLN720900 TVJ720874:TVJ720900 UFF720874:UFF720900 UPB720874:UPB720900 UYX720874:UYX720900 VIT720874:VIT720900 VSP720874:VSP720900 WCL720874:WCL720900 WMH720874:WMH720900 WWD720874:WWD720900 AB786410:AB786436 JR786410:JR786436 TN786410:TN786436 ADJ786410:ADJ786436 ANF786410:ANF786436 AXB786410:AXB786436 BGX786410:BGX786436 BQT786410:BQT786436 CAP786410:CAP786436 CKL786410:CKL786436 CUH786410:CUH786436 DED786410:DED786436 DNZ786410:DNZ786436 DXV786410:DXV786436 EHR786410:EHR786436 ERN786410:ERN786436 FBJ786410:FBJ786436 FLF786410:FLF786436 FVB786410:FVB786436 GEX786410:GEX786436 GOT786410:GOT786436 GYP786410:GYP786436 HIL786410:HIL786436 HSH786410:HSH786436 ICD786410:ICD786436 ILZ786410:ILZ786436 IVV786410:IVV786436 JFR786410:JFR786436 JPN786410:JPN786436 JZJ786410:JZJ786436 KJF786410:KJF786436 KTB786410:KTB786436 LCX786410:LCX786436 LMT786410:LMT786436 LWP786410:LWP786436 MGL786410:MGL786436 MQH786410:MQH786436 NAD786410:NAD786436 NJZ786410:NJZ786436 NTV786410:NTV786436 ODR786410:ODR786436 ONN786410:ONN786436 OXJ786410:OXJ786436 PHF786410:PHF786436 PRB786410:PRB786436 QAX786410:QAX786436 QKT786410:QKT786436 QUP786410:QUP786436 REL786410:REL786436 ROH786410:ROH786436 RYD786410:RYD786436 SHZ786410:SHZ786436 SRV786410:SRV786436 TBR786410:TBR786436 TLN786410:TLN786436 TVJ786410:TVJ786436 UFF786410:UFF786436 UPB786410:UPB786436 UYX786410:UYX786436 VIT786410:VIT786436 VSP786410:VSP786436 WCL786410:WCL786436 WMH786410:WMH786436 WWD786410:WWD786436 AB851946:AB851972 JR851946:JR851972 TN851946:TN851972 ADJ851946:ADJ851972 ANF851946:ANF851972 AXB851946:AXB851972 BGX851946:BGX851972 BQT851946:BQT851972 CAP851946:CAP851972 CKL851946:CKL851972 CUH851946:CUH851972 DED851946:DED851972 DNZ851946:DNZ851972 DXV851946:DXV851972 EHR851946:EHR851972 ERN851946:ERN851972 FBJ851946:FBJ851972 FLF851946:FLF851972 FVB851946:FVB851972 GEX851946:GEX851972 GOT851946:GOT851972 GYP851946:GYP851972 HIL851946:HIL851972 HSH851946:HSH851972 ICD851946:ICD851972 ILZ851946:ILZ851972 IVV851946:IVV851972 JFR851946:JFR851972 JPN851946:JPN851972 JZJ851946:JZJ851972 KJF851946:KJF851972 KTB851946:KTB851972 LCX851946:LCX851972 LMT851946:LMT851972 LWP851946:LWP851972 MGL851946:MGL851972 MQH851946:MQH851972 NAD851946:NAD851972 NJZ851946:NJZ851972 NTV851946:NTV851972 ODR851946:ODR851972 ONN851946:ONN851972 OXJ851946:OXJ851972 PHF851946:PHF851972 PRB851946:PRB851972 QAX851946:QAX851972 QKT851946:QKT851972 QUP851946:QUP851972 REL851946:REL851972 ROH851946:ROH851972 RYD851946:RYD851972 SHZ851946:SHZ851972 SRV851946:SRV851972 TBR851946:TBR851972 TLN851946:TLN851972 TVJ851946:TVJ851972 UFF851946:UFF851972 UPB851946:UPB851972 UYX851946:UYX851972 VIT851946:VIT851972 VSP851946:VSP851972 WCL851946:WCL851972 WMH851946:WMH851972 WWD851946:WWD851972 AB917482:AB917508 JR917482:JR917508 TN917482:TN917508 ADJ917482:ADJ917508 ANF917482:ANF917508 AXB917482:AXB917508 BGX917482:BGX917508 BQT917482:BQT917508 CAP917482:CAP917508 CKL917482:CKL917508 CUH917482:CUH917508 DED917482:DED917508 DNZ917482:DNZ917508 DXV917482:DXV917508 EHR917482:EHR917508 ERN917482:ERN917508 FBJ917482:FBJ917508 FLF917482:FLF917508 FVB917482:FVB917508 GEX917482:GEX917508 GOT917482:GOT917508 GYP917482:GYP917508 HIL917482:HIL917508 HSH917482:HSH917508 ICD917482:ICD917508 ILZ917482:ILZ917508 IVV917482:IVV917508 JFR917482:JFR917508 JPN917482:JPN917508 JZJ917482:JZJ917508 KJF917482:KJF917508 KTB917482:KTB917508 LCX917482:LCX917508 LMT917482:LMT917508 LWP917482:LWP917508 MGL917482:MGL917508 MQH917482:MQH917508 NAD917482:NAD917508 NJZ917482:NJZ917508 NTV917482:NTV917508 ODR917482:ODR917508 ONN917482:ONN917508 OXJ917482:OXJ917508 PHF917482:PHF917508 PRB917482:PRB917508 QAX917482:QAX917508 QKT917482:QKT917508 QUP917482:QUP917508 REL917482:REL917508 ROH917482:ROH917508 RYD917482:RYD917508 SHZ917482:SHZ917508 SRV917482:SRV917508 TBR917482:TBR917508 TLN917482:TLN917508 TVJ917482:TVJ917508 UFF917482:UFF917508 UPB917482:UPB917508 UYX917482:UYX917508 VIT917482:VIT917508 VSP917482:VSP917508 WCL917482:WCL917508 WMH917482:WMH917508 WWD917482:WWD917508 AB983018:AB983044 JR983018:JR983044 TN983018:TN983044 ADJ983018:ADJ983044 ANF983018:ANF983044 AXB983018:AXB983044 BGX983018:BGX983044 BQT983018:BQT983044 CAP983018:CAP983044 CKL983018:CKL983044 CUH983018:CUH983044 DED983018:DED983044 DNZ983018:DNZ983044 DXV983018:DXV983044 EHR983018:EHR983044 ERN983018:ERN983044 FBJ983018:FBJ983044 FLF983018:FLF983044 FVB983018:FVB983044 GEX983018:GEX983044 GOT983018:GOT983044 GYP983018:GYP983044 HIL983018:HIL983044 HSH983018:HSH983044 ICD983018:ICD983044 ILZ983018:ILZ983044 IVV983018:IVV983044 JFR983018:JFR983044 JPN983018:JPN983044 JZJ983018:JZJ983044 KJF983018:KJF983044 KTB983018:KTB983044 LCX983018:LCX983044 LMT983018:LMT983044 LWP983018:LWP983044 MGL983018:MGL983044 MQH983018:MQH983044 NAD983018:NAD983044 NJZ983018:NJZ983044 NTV983018:NTV983044 ODR983018:ODR983044 ONN983018:ONN983044 OXJ983018:OXJ983044 PHF983018:PHF983044 PRB983018:PRB983044 QAX983018:QAX983044 QKT983018:QKT983044 QUP983018:QUP983044 REL983018:REL983044 ROH983018:ROH983044 RYD983018:RYD983044 SHZ983018:SHZ983044 SRV983018:SRV983044 TBR983018:TBR983044 TLN983018:TLN983044 TVJ983018:TVJ983044 UFF983018:UFF983044 UPB983018:UPB983044 UYX983018:UYX983044 VIT983018:VIT983044 VSP983018:VSP983044 WCL983018:WCL983044 WMH983018:WMH983044 AXF28 AB27:AB28 BHB28 AXB27 BQX28 BGX27 CAT28 BQT27 CKP28 CAP27 CUL28 CKL27 DEH28 CUH27 DOD28 DED27 DXZ28 DNZ27 EHV28 DXV27 ERR28 EHR27 FBN28 ERN27 FLJ28 FBJ27 FVF28 FLF27 GFB28 FVB27 GOX28 GEX27 GYT28 GOT27 HIP28 GYP27 HSL28 HIL27 ICH28 HSH27 IMD28 ICD27 IVZ28 ILZ27 JFV28 IVV27 JPR28 JFR27 JZN28 JPN27 KJJ28 JZJ27 KTF28 KJF27 LDB28 KTB27 LMX28 LCX27 LWT28 LMT27 MGP28 LWP27 MQL28 MGL27 NAH28 MQH27 NKD28 NAD27 NTZ28 NJZ27 ODV28 NTV27 ONR28 ODR27 OXN28 ONN27 PHJ28 OXJ27 PRF28 PHF27 QBB28 PRB27 QKX28 QAX27 QUT28 QKT27 REP28 QUP27 ROL28 REL27 RYH28 ROH27 SID28 RYD27 SRZ28 SHZ27 TBV28 SRV27 TLR28 TBR27 TVN28 TLN27 UFJ28 TVJ27 UPF28 UFF27 UZB28 UPB27 VIX28 UYX27 VST28 VIT27 WCP28 VSP27 WML28 WCL27 WWH28 WMH27 JV28 WWD27 TR28 JR27 ADN28 TN27 ANJ28 ADJ27 ANF27 AB19 AB40">
      <formula1>НДС</formula1>
    </dataValidation>
    <dataValidation type="custom" allowBlank="1" showInputMessage="1" showErrorMessage="1" sqref="WWG983018:WWG983890 AE65514:AE66386 JU65514:JU66386 TQ65514:TQ66386 ADM65514:ADM66386 ANI65514:ANI66386 AXE65514:AXE66386 BHA65514:BHA66386 BQW65514:BQW66386 CAS65514:CAS66386 CKO65514:CKO66386 CUK65514:CUK66386 DEG65514:DEG66386 DOC65514:DOC66386 DXY65514:DXY66386 EHU65514:EHU66386 ERQ65514:ERQ66386 FBM65514:FBM66386 FLI65514:FLI66386 FVE65514:FVE66386 GFA65514:GFA66386 GOW65514:GOW66386 GYS65514:GYS66386 HIO65514:HIO66386 HSK65514:HSK66386 ICG65514:ICG66386 IMC65514:IMC66386 IVY65514:IVY66386 JFU65514:JFU66386 JPQ65514:JPQ66386 JZM65514:JZM66386 KJI65514:KJI66386 KTE65514:KTE66386 LDA65514:LDA66386 LMW65514:LMW66386 LWS65514:LWS66386 MGO65514:MGO66386 MQK65514:MQK66386 NAG65514:NAG66386 NKC65514:NKC66386 NTY65514:NTY66386 ODU65514:ODU66386 ONQ65514:ONQ66386 OXM65514:OXM66386 PHI65514:PHI66386 PRE65514:PRE66386 QBA65514:QBA66386 QKW65514:QKW66386 QUS65514:QUS66386 REO65514:REO66386 ROK65514:ROK66386 RYG65514:RYG66386 SIC65514:SIC66386 SRY65514:SRY66386 TBU65514:TBU66386 TLQ65514:TLQ66386 TVM65514:TVM66386 UFI65514:UFI66386 UPE65514:UPE66386 UZA65514:UZA66386 VIW65514:VIW66386 VSS65514:VSS66386 WCO65514:WCO66386 WMK65514:WMK66386 WWG65514:WWG66386 AE131050:AE131922 JU131050:JU131922 TQ131050:TQ131922 ADM131050:ADM131922 ANI131050:ANI131922 AXE131050:AXE131922 BHA131050:BHA131922 BQW131050:BQW131922 CAS131050:CAS131922 CKO131050:CKO131922 CUK131050:CUK131922 DEG131050:DEG131922 DOC131050:DOC131922 DXY131050:DXY131922 EHU131050:EHU131922 ERQ131050:ERQ131922 FBM131050:FBM131922 FLI131050:FLI131922 FVE131050:FVE131922 GFA131050:GFA131922 GOW131050:GOW131922 GYS131050:GYS131922 HIO131050:HIO131922 HSK131050:HSK131922 ICG131050:ICG131922 IMC131050:IMC131922 IVY131050:IVY131922 JFU131050:JFU131922 JPQ131050:JPQ131922 JZM131050:JZM131922 KJI131050:KJI131922 KTE131050:KTE131922 LDA131050:LDA131922 LMW131050:LMW131922 LWS131050:LWS131922 MGO131050:MGO131922 MQK131050:MQK131922 NAG131050:NAG131922 NKC131050:NKC131922 NTY131050:NTY131922 ODU131050:ODU131922 ONQ131050:ONQ131922 OXM131050:OXM131922 PHI131050:PHI131922 PRE131050:PRE131922 QBA131050:QBA131922 QKW131050:QKW131922 QUS131050:QUS131922 REO131050:REO131922 ROK131050:ROK131922 RYG131050:RYG131922 SIC131050:SIC131922 SRY131050:SRY131922 TBU131050:TBU131922 TLQ131050:TLQ131922 TVM131050:TVM131922 UFI131050:UFI131922 UPE131050:UPE131922 UZA131050:UZA131922 VIW131050:VIW131922 VSS131050:VSS131922 WCO131050:WCO131922 WMK131050:WMK131922 WWG131050:WWG131922 AE196586:AE197458 JU196586:JU197458 TQ196586:TQ197458 ADM196586:ADM197458 ANI196586:ANI197458 AXE196586:AXE197458 BHA196586:BHA197458 BQW196586:BQW197458 CAS196586:CAS197458 CKO196586:CKO197458 CUK196586:CUK197458 DEG196586:DEG197458 DOC196586:DOC197458 DXY196586:DXY197458 EHU196586:EHU197458 ERQ196586:ERQ197458 FBM196586:FBM197458 FLI196586:FLI197458 FVE196586:FVE197458 GFA196586:GFA197458 GOW196586:GOW197458 GYS196586:GYS197458 HIO196586:HIO197458 HSK196586:HSK197458 ICG196586:ICG197458 IMC196586:IMC197458 IVY196586:IVY197458 JFU196586:JFU197458 JPQ196586:JPQ197458 JZM196586:JZM197458 KJI196586:KJI197458 KTE196586:KTE197458 LDA196586:LDA197458 LMW196586:LMW197458 LWS196586:LWS197458 MGO196586:MGO197458 MQK196586:MQK197458 NAG196586:NAG197458 NKC196586:NKC197458 NTY196586:NTY197458 ODU196586:ODU197458 ONQ196586:ONQ197458 OXM196586:OXM197458 PHI196586:PHI197458 PRE196586:PRE197458 QBA196586:QBA197458 QKW196586:QKW197458 QUS196586:QUS197458 REO196586:REO197458 ROK196586:ROK197458 RYG196586:RYG197458 SIC196586:SIC197458 SRY196586:SRY197458 TBU196586:TBU197458 TLQ196586:TLQ197458 TVM196586:TVM197458 UFI196586:UFI197458 UPE196586:UPE197458 UZA196586:UZA197458 VIW196586:VIW197458 VSS196586:VSS197458 WCO196586:WCO197458 WMK196586:WMK197458 WWG196586:WWG197458 AE262122:AE262994 JU262122:JU262994 TQ262122:TQ262994 ADM262122:ADM262994 ANI262122:ANI262994 AXE262122:AXE262994 BHA262122:BHA262994 BQW262122:BQW262994 CAS262122:CAS262994 CKO262122:CKO262994 CUK262122:CUK262994 DEG262122:DEG262994 DOC262122:DOC262994 DXY262122:DXY262994 EHU262122:EHU262994 ERQ262122:ERQ262994 FBM262122:FBM262994 FLI262122:FLI262994 FVE262122:FVE262994 GFA262122:GFA262994 GOW262122:GOW262994 GYS262122:GYS262994 HIO262122:HIO262994 HSK262122:HSK262994 ICG262122:ICG262994 IMC262122:IMC262994 IVY262122:IVY262994 JFU262122:JFU262994 JPQ262122:JPQ262994 JZM262122:JZM262994 KJI262122:KJI262994 KTE262122:KTE262994 LDA262122:LDA262994 LMW262122:LMW262994 LWS262122:LWS262994 MGO262122:MGO262994 MQK262122:MQK262994 NAG262122:NAG262994 NKC262122:NKC262994 NTY262122:NTY262994 ODU262122:ODU262994 ONQ262122:ONQ262994 OXM262122:OXM262994 PHI262122:PHI262994 PRE262122:PRE262994 QBA262122:QBA262994 QKW262122:QKW262994 QUS262122:QUS262994 REO262122:REO262994 ROK262122:ROK262994 RYG262122:RYG262994 SIC262122:SIC262994 SRY262122:SRY262994 TBU262122:TBU262994 TLQ262122:TLQ262994 TVM262122:TVM262994 UFI262122:UFI262994 UPE262122:UPE262994 UZA262122:UZA262994 VIW262122:VIW262994 VSS262122:VSS262994 WCO262122:WCO262994 WMK262122:WMK262994 WWG262122:WWG262994 AE327658:AE328530 JU327658:JU328530 TQ327658:TQ328530 ADM327658:ADM328530 ANI327658:ANI328530 AXE327658:AXE328530 BHA327658:BHA328530 BQW327658:BQW328530 CAS327658:CAS328530 CKO327658:CKO328530 CUK327658:CUK328530 DEG327658:DEG328530 DOC327658:DOC328530 DXY327658:DXY328530 EHU327658:EHU328530 ERQ327658:ERQ328530 FBM327658:FBM328530 FLI327658:FLI328530 FVE327658:FVE328530 GFA327658:GFA328530 GOW327658:GOW328530 GYS327658:GYS328530 HIO327658:HIO328530 HSK327658:HSK328530 ICG327658:ICG328530 IMC327658:IMC328530 IVY327658:IVY328530 JFU327658:JFU328530 JPQ327658:JPQ328530 JZM327658:JZM328530 KJI327658:KJI328530 KTE327658:KTE328530 LDA327658:LDA328530 LMW327658:LMW328530 LWS327658:LWS328530 MGO327658:MGO328530 MQK327658:MQK328530 NAG327658:NAG328530 NKC327658:NKC328530 NTY327658:NTY328530 ODU327658:ODU328530 ONQ327658:ONQ328530 OXM327658:OXM328530 PHI327658:PHI328530 PRE327658:PRE328530 QBA327658:QBA328530 QKW327658:QKW328530 QUS327658:QUS328530 REO327658:REO328530 ROK327658:ROK328530 RYG327658:RYG328530 SIC327658:SIC328530 SRY327658:SRY328530 TBU327658:TBU328530 TLQ327658:TLQ328530 TVM327658:TVM328530 UFI327658:UFI328530 UPE327658:UPE328530 UZA327658:UZA328530 VIW327658:VIW328530 VSS327658:VSS328530 WCO327658:WCO328530 WMK327658:WMK328530 WWG327658:WWG328530 AE393194:AE394066 JU393194:JU394066 TQ393194:TQ394066 ADM393194:ADM394066 ANI393194:ANI394066 AXE393194:AXE394066 BHA393194:BHA394066 BQW393194:BQW394066 CAS393194:CAS394066 CKO393194:CKO394066 CUK393194:CUK394066 DEG393194:DEG394066 DOC393194:DOC394066 DXY393194:DXY394066 EHU393194:EHU394066 ERQ393194:ERQ394066 FBM393194:FBM394066 FLI393194:FLI394066 FVE393194:FVE394066 GFA393194:GFA394066 GOW393194:GOW394066 GYS393194:GYS394066 HIO393194:HIO394066 HSK393194:HSK394066 ICG393194:ICG394066 IMC393194:IMC394066 IVY393194:IVY394066 JFU393194:JFU394066 JPQ393194:JPQ394066 JZM393194:JZM394066 KJI393194:KJI394066 KTE393194:KTE394066 LDA393194:LDA394066 LMW393194:LMW394066 LWS393194:LWS394066 MGO393194:MGO394066 MQK393194:MQK394066 NAG393194:NAG394066 NKC393194:NKC394066 NTY393194:NTY394066 ODU393194:ODU394066 ONQ393194:ONQ394066 OXM393194:OXM394066 PHI393194:PHI394066 PRE393194:PRE394066 QBA393194:QBA394066 QKW393194:QKW394066 QUS393194:QUS394066 REO393194:REO394066 ROK393194:ROK394066 RYG393194:RYG394066 SIC393194:SIC394066 SRY393194:SRY394066 TBU393194:TBU394066 TLQ393194:TLQ394066 TVM393194:TVM394066 UFI393194:UFI394066 UPE393194:UPE394066 UZA393194:UZA394066 VIW393194:VIW394066 VSS393194:VSS394066 WCO393194:WCO394066 WMK393194:WMK394066 WWG393194:WWG394066 AE458730:AE459602 JU458730:JU459602 TQ458730:TQ459602 ADM458730:ADM459602 ANI458730:ANI459602 AXE458730:AXE459602 BHA458730:BHA459602 BQW458730:BQW459602 CAS458730:CAS459602 CKO458730:CKO459602 CUK458730:CUK459602 DEG458730:DEG459602 DOC458730:DOC459602 DXY458730:DXY459602 EHU458730:EHU459602 ERQ458730:ERQ459602 FBM458730:FBM459602 FLI458730:FLI459602 FVE458730:FVE459602 GFA458730:GFA459602 GOW458730:GOW459602 GYS458730:GYS459602 HIO458730:HIO459602 HSK458730:HSK459602 ICG458730:ICG459602 IMC458730:IMC459602 IVY458730:IVY459602 JFU458730:JFU459602 JPQ458730:JPQ459602 JZM458730:JZM459602 KJI458730:KJI459602 KTE458730:KTE459602 LDA458730:LDA459602 LMW458730:LMW459602 LWS458730:LWS459602 MGO458730:MGO459602 MQK458730:MQK459602 NAG458730:NAG459602 NKC458730:NKC459602 NTY458730:NTY459602 ODU458730:ODU459602 ONQ458730:ONQ459602 OXM458730:OXM459602 PHI458730:PHI459602 PRE458730:PRE459602 QBA458730:QBA459602 QKW458730:QKW459602 QUS458730:QUS459602 REO458730:REO459602 ROK458730:ROK459602 RYG458730:RYG459602 SIC458730:SIC459602 SRY458730:SRY459602 TBU458730:TBU459602 TLQ458730:TLQ459602 TVM458730:TVM459602 UFI458730:UFI459602 UPE458730:UPE459602 UZA458730:UZA459602 VIW458730:VIW459602 VSS458730:VSS459602 WCO458730:WCO459602 WMK458730:WMK459602 WWG458730:WWG459602 AE524266:AE525138 JU524266:JU525138 TQ524266:TQ525138 ADM524266:ADM525138 ANI524266:ANI525138 AXE524266:AXE525138 BHA524266:BHA525138 BQW524266:BQW525138 CAS524266:CAS525138 CKO524266:CKO525138 CUK524266:CUK525138 DEG524266:DEG525138 DOC524266:DOC525138 DXY524266:DXY525138 EHU524266:EHU525138 ERQ524266:ERQ525138 FBM524266:FBM525138 FLI524266:FLI525138 FVE524266:FVE525138 GFA524266:GFA525138 GOW524266:GOW525138 GYS524266:GYS525138 HIO524266:HIO525138 HSK524266:HSK525138 ICG524266:ICG525138 IMC524266:IMC525138 IVY524266:IVY525138 JFU524266:JFU525138 JPQ524266:JPQ525138 JZM524266:JZM525138 KJI524266:KJI525138 KTE524266:KTE525138 LDA524266:LDA525138 LMW524266:LMW525138 LWS524266:LWS525138 MGO524266:MGO525138 MQK524266:MQK525138 NAG524266:NAG525138 NKC524266:NKC525138 NTY524266:NTY525138 ODU524266:ODU525138 ONQ524266:ONQ525138 OXM524266:OXM525138 PHI524266:PHI525138 PRE524266:PRE525138 QBA524266:QBA525138 QKW524266:QKW525138 QUS524266:QUS525138 REO524266:REO525138 ROK524266:ROK525138 RYG524266:RYG525138 SIC524266:SIC525138 SRY524266:SRY525138 TBU524266:TBU525138 TLQ524266:TLQ525138 TVM524266:TVM525138 UFI524266:UFI525138 UPE524266:UPE525138 UZA524266:UZA525138 VIW524266:VIW525138 VSS524266:VSS525138 WCO524266:WCO525138 WMK524266:WMK525138 WWG524266:WWG525138 AE589802:AE590674 JU589802:JU590674 TQ589802:TQ590674 ADM589802:ADM590674 ANI589802:ANI590674 AXE589802:AXE590674 BHA589802:BHA590674 BQW589802:BQW590674 CAS589802:CAS590674 CKO589802:CKO590674 CUK589802:CUK590674 DEG589802:DEG590674 DOC589802:DOC590674 DXY589802:DXY590674 EHU589802:EHU590674 ERQ589802:ERQ590674 FBM589802:FBM590674 FLI589802:FLI590674 FVE589802:FVE590674 GFA589802:GFA590674 GOW589802:GOW590674 GYS589802:GYS590674 HIO589802:HIO590674 HSK589802:HSK590674 ICG589802:ICG590674 IMC589802:IMC590674 IVY589802:IVY590674 JFU589802:JFU590674 JPQ589802:JPQ590674 JZM589802:JZM590674 KJI589802:KJI590674 KTE589802:KTE590674 LDA589802:LDA590674 LMW589802:LMW590674 LWS589802:LWS590674 MGO589802:MGO590674 MQK589802:MQK590674 NAG589802:NAG590674 NKC589802:NKC590674 NTY589802:NTY590674 ODU589802:ODU590674 ONQ589802:ONQ590674 OXM589802:OXM590674 PHI589802:PHI590674 PRE589802:PRE590674 QBA589802:QBA590674 QKW589802:QKW590674 QUS589802:QUS590674 REO589802:REO590674 ROK589802:ROK590674 RYG589802:RYG590674 SIC589802:SIC590674 SRY589802:SRY590674 TBU589802:TBU590674 TLQ589802:TLQ590674 TVM589802:TVM590674 UFI589802:UFI590674 UPE589802:UPE590674 UZA589802:UZA590674 VIW589802:VIW590674 VSS589802:VSS590674 WCO589802:WCO590674 WMK589802:WMK590674 WWG589802:WWG590674 AE655338:AE656210 JU655338:JU656210 TQ655338:TQ656210 ADM655338:ADM656210 ANI655338:ANI656210 AXE655338:AXE656210 BHA655338:BHA656210 BQW655338:BQW656210 CAS655338:CAS656210 CKO655338:CKO656210 CUK655338:CUK656210 DEG655338:DEG656210 DOC655338:DOC656210 DXY655338:DXY656210 EHU655338:EHU656210 ERQ655338:ERQ656210 FBM655338:FBM656210 FLI655338:FLI656210 FVE655338:FVE656210 GFA655338:GFA656210 GOW655338:GOW656210 GYS655338:GYS656210 HIO655338:HIO656210 HSK655338:HSK656210 ICG655338:ICG656210 IMC655338:IMC656210 IVY655338:IVY656210 JFU655338:JFU656210 JPQ655338:JPQ656210 JZM655338:JZM656210 KJI655338:KJI656210 KTE655338:KTE656210 LDA655338:LDA656210 LMW655338:LMW656210 LWS655338:LWS656210 MGO655338:MGO656210 MQK655338:MQK656210 NAG655338:NAG656210 NKC655338:NKC656210 NTY655338:NTY656210 ODU655338:ODU656210 ONQ655338:ONQ656210 OXM655338:OXM656210 PHI655338:PHI656210 PRE655338:PRE656210 QBA655338:QBA656210 QKW655338:QKW656210 QUS655338:QUS656210 REO655338:REO656210 ROK655338:ROK656210 RYG655338:RYG656210 SIC655338:SIC656210 SRY655338:SRY656210 TBU655338:TBU656210 TLQ655338:TLQ656210 TVM655338:TVM656210 UFI655338:UFI656210 UPE655338:UPE656210 UZA655338:UZA656210 VIW655338:VIW656210 VSS655338:VSS656210 WCO655338:WCO656210 WMK655338:WMK656210 WWG655338:WWG656210 AE720874:AE721746 JU720874:JU721746 TQ720874:TQ721746 ADM720874:ADM721746 ANI720874:ANI721746 AXE720874:AXE721746 BHA720874:BHA721746 BQW720874:BQW721746 CAS720874:CAS721746 CKO720874:CKO721746 CUK720874:CUK721746 DEG720874:DEG721746 DOC720874:DOC721746 DXY720874:DXY721746 EHU720874:EHU721746 ERQ720874:ERQ721746 FBM720874:FBM721746 FLI720874:FLI721746 FVE720874:FVE721746 GFA720874:GFA721746 GOW720874:GOW721746 GYS720874:GYS721746 HIO720874:HIO721746 HSK720874:HSK721746 ICG720874:ICG721746 IMC720874:IMC721746 IVY720874:IVY721746 JFU720874:JFU721746 JPQ720874:JPQ721746 JZM720874:JZM721746 KJI720874:KJI721746 KTE720874:KTE721746 LDA720874:LDA721746 LMW720874:LMW721746 LWS720874:LWS721746 MGO720874:MGO721746 MQK720874:MQK721746 NAG720874:NAG721746 NKC720874:NKC721746 NTY720874:NTY721746 ODU720874:ODU721746 ONQ720874:ONQ721746 OXM720874:OXM721746 PHI720874:PHI721746 PRE720874:PRE721746 QBA720874:QBA721746 QKW720874:QKW721746 QUS720874:QUS721746 REO720874:REO721746 ROK720874:ROK721746 RYG720874:RYG721746 SIC720874:SIC721746 SRY720874:SRY721746 TBU720874:TBU721746 TLQ720874:TLQ721746 TVM720874:TVM721746 UFI720874:UFI721746 UPE720874:UPE721746 UZA720874:UZA721746 VIW720874:VIW721746 VSS720874:VSS721746 WCO720874:WCO721746 WMK720874:WMK721746 WWG720874:WWG721746 AE786410:AE787282 JU786410:JU787282 TQ786410:TQ787282 ADM786410:ADM787282 ANI786410:ANI787282 AXE786410:AXE787282 BHA786410:BHA787282 BQW786410:BQW787282 CAS786410:CAS787282 CKO786410:CKO787282 CUK786410:CUK787282 DEG786410:DEG787282 DOC786410:DOC787282 DXY786410:DXY787282 EHU786410:EHU787282 ERQ786410:ERQ787282 FBM786410:FBM787282 FLI786410:FLI787282 FVE786410:FVE787282 GFA786410:GFA787282 GOW786410:GOW787282 GYS786410:GYS787282 HIO786410:HIO787282 HSK786410:HSK787282 ICG786410:ICG787282 IMC786410:IMC787282 IVY786410:IVY787282 JFU786410:JFU787282 JPQ786410:JPQ787282 JZM786410:JZM787282 KJI786410:KJI787282 KTE786410:KTE787282 LDA786410:LDA787282 LMW786410:LMW787282 LWS786410:LWS787282 MGO786410:MGO787282 MQK786410:MQK787282 NAG786410:NAG787282 NKC786410:NKC787282 NTY786410:NTY787282 ODU786410:ODU787282 ONQ786410:ONQ787282 OXM786410:OXM787282 PHI786410:PHI787282 PRE786410:PRE787282 QBA786410:QBA787282 QKW786410:QKW787282 QUS786410:QUS787282 REO786410:REO787282 ROK786410:ROK787282 RYG786410:RYG787282 SIC786410:SIC787282 SRY786410:SRY787282 TBU786410:TBU787282 TLQ786410:TLQ787282 TVM786410:TVM787282 UFI786410:UFI787282 UPE786410:UPE787282 UZA786410:UZA787282 VIW786410:VIW787282 VSS786410:VSS787282 WCO786410:WCO787282 WMK786410:WMK787282 WWG786410:WWG787282 AE851946:AE852818 JU851946:JU852818 TQ851946:TQ852818 ADM851946:ADM852818 ANI851946:ANI852818 AXE851946:AXE852818 BHA851946:BHA852818 BQW851946:BQW852818 CAS851946:CAS852818 CKO851946:CKO852818 CUK851946:CUK852818 DEG851946:DEG852818 DOC851946:DOC852818 DXY851946:DXY852818 EHU851946:EHU852818 ERQ851946:ERQ852818 FBM851946:FBM852818 FLI851946:FLI852818 FVE851946:FVE852818 GFA851946:GFA852818 GOW851946:GOW852818 GYS851946:GYS852818 HIO851946:HIO852818 HSK851946:HSK852818 ICG851946:ICG852818 IMC851946:IMC852818 IVY851946:IVY852818 JFU851946:JFU852818 JPQ851946:JPQ852818 JZM851946:JZM852818 KJI851946:KJI852818 KTE851946:KTE852818 LDA851946:LDA852818 LMW851946:LMW852818 LWS851946:LWS852818 MGO851946:MGO852818 MQK851946:MQK852818 NAG851946:NAG852818 NKC851946:NKC852818 NTY851946:NTY852818 ODU851946:ODU852818 ONQ851946:ONQ852818 OXM851946:OXM852818 PHI851946:PHI852818 PRE851946:PRE852818 QBA851946:QBA852818 QKW851946:QKW852818 QUS851946:QUS852818 REO851946:REO852818 ROK851946:ROK852818 RYG851946:RYG852818 SIC851946:SIC852818 SRY851946:SRY852818 TBU851946:TBU852818 TLQ851946:TLQ852818 TVM851946:TVM852818 UFI851946:UFI852818 UPE851946:UPE852818 UZA851946:UZA852818 VIW851946:VIW852818 VSS851946:VSS852818 WCO851946:WCO852818 WMK851946:WMK852818 WWG851946:WWG852818 AE917482:AE918354 JU917482:JU918354 TQ917482:TQ918354 ADM917482:ADM918354 ANI917482:ANI918354 AXE917482:AXE918354 BHA917482:BHA918354 BQW917482:BQW918354 CAS917482:CAS918354 CKO917482:CKO918354 CUK917482:CUK918354 DEG917482:DEG918354 DOC917482:DOC918354 DXY917482:DXY918354 EHU917482:EHU918354 ERQ917482:ERQ918354 FBM917482:FBM918354 FLI917482:FLI918354 FVE917482:FVE918354 GFA917482:GFA918354 GOW917482:GOW918354 GYS917482:GYS918354 HIO917482:HIO918354 HSK917482:HSK918354 ICG917482:ICG918354 IMC917482:IMC918354 IVY917482:IVY918354 JFU917482:JFU918354 JPQ917482:JPQ918354 JZM917482:JZM918354 KJI917482:KJI918354 KTE917482:KTE918354 LDA917482:LDA918354 LMW917482:LMW918354 LWS917482:LWS918354 MGO917482:MGO918354 MQK917482:MQK918354 NAG917482:NAG918354 NKC917482:NKC918354 NTY917482:NTY918354 ODU917482:ODU918354 ONQ917482:ONQ918354 OXM917482:OXM918354 PHI917482:PHI918354 PRE917482:PRE918354 QBA917482:QBA918354 QKW917482:QKW918354 QUS917482:QUS918354 REO917482:REO918354 ROK917482:ROK918354 RYG917482:RYG918354 SIC917482:SIC918354 SRY917482:SRY918354 TBU917482:TBU918354 TLQ917482:TLQ918354 TVM917482:TVM918354 UFI917482:UFI918354 UPE917482:UPE918354 UZA917482:UZA918354 VIW917482:VIW918354 VSS917482:VSS918354 WCO917482:WCO918354 WMK917482:WMK918354 WWG917482:WWG918354 AE983018:AE983890 JU983018:JU983890 TQ983018:TQ983890 ADM983018:ADM983890 ANI983018:ANI983890 AXE983018:AXE983890 BHA983018:BHA983890 BQW983018:BQW983890 CAS983018:CAS983890 CKO983018:CKO983890 CUK983018:CUK983890 DEG983018:DEG983890 DOC983018:DOC983890 DXY983018:DXY983890 EHU983018:EHU983890 ERQ983018:ERQ983890 FBM983018:FBM983890 FLI983018:FLI983890 FVE983018:FVE983890 GFA983018:GFA983890 GOW983018:GOW983890 GYS983018:GYS983890 HIO983018:HIO983890 HSK983018:HSK983890 ICG983018:ICG983890 IMC983018:IMC983890 IVY983018:IVY983890 JFU983018:JFU983890 JPQ983018:JPQ983890 JZM983018:JZM983890 KJI983018:KJI983890 KTE983018:KTE983890 LDA983018:LDA983890 LMW983018:LMW983890 LWS983018:LWS983890 MGO983018:MGO983890 MQK983018:MQK983890 NAG983018:NAG983890 NKC983018:NKC983890 NTY983018:NTY983890 ODU983018:ODU983890 ONQ983018:ONQ983890 OXM983018:OXM983890 PHI983018:PHI983890 PRE983018:PRE983890 QBA983018:QBA983890 QKW983018:QKW983890 QUS983018:QUS983890 REO983018:REO983890 ROK983018:ROK983890 RYG983018:RYG983890 SIC983018:SIC983890 SRY983018:SRY983890 TBU983018:TBU983890 TLQ983018:TLQ983890 TVM983018:TVM983890 UFI983018:UFI983890 UPE983018:UPE983890 UZA983018:UZA983890 VIW983018:VIW983890 VSS983018:VSS983890 WCO983018:WCO983890 WMK983018:WMK983890 AE56:AE850 JU56:JU850 WWG56:WWG850 WMK56:WMK850 WCO56:WCO850 VSS56:VSS850 VIW56:VIW850 UZA56:UZA850 UPE56:UPE850 UFI56:UFI850 TVM56:TVM850 TLQ56:TLQ850 TBU56:TBU850 SRY56:SRY850 SIC56:SIC850 RYG56:RYG850 ROK56:ROK850 REO56:REO850 QUS56:QUS850 QKW56:QKW850 QBA56:QBA850 PRE56:PRE850 PHI56:PHI850 OXM56:OXM850 ONQ56:ONQ850 ODU56:ODU850 NTY56:NTY850 NKC56:NKC850 NAG56:NAG850 MQK56:MQK850 MGO56:MGO850 LWS56:LWS850 LMW56:LMW850 LDA56:LDA850 KTE56:KTE850 KJI56:KJI850 JZM56:JZM850 JPQ56:JPQ850 JFU56:JFU850 IVY56:IVY850 IMC56:IMC850 ICG56:ICG850 HSK56:HSK850 HIO56:HIO850 GYS56:GYS850 GOW56:GOW850 GFA56:GFA850 FVE56:FVE850 FLI56:FLI850 FBM56:FBM850 ERQ56:ERQ850 EHU56:EHU850 DXY56:DXY850 DOC56:DOC850 DEG56:DEG850 CUK56:CUK850 CKO56:CKO850 CAS56:CAS850 BQW56:BQW850 BHA56:BHA850 AXE56:AXE850 ANI56:ANI850 ADM56:ADM850 TQ56:TQ850 WCO46 VSS46 VIW46 UZA46 UPE46 UFI46 TVM46 TLQ46 TBU46 SRY46 SIC46 RYG46 ROK46 REO46 QUS46 QKW46 QBA46 PRE46 PHI46 OXM46 ONQ46 ODU46 NTY46 NKC46 NAG46 MQK46 MGO46 LWS46 LMW46 LDA46 KTE46 KJI46 JZM46 JPQ46 JFU46 IVY46 IMC46 ICG46 HSK46 HIO46 GYS46 GOW46 GFA46 FVE46 FLI46 FBM46 ERQ46 EHU46 DXY46 DOC46 DEG46 CUK46 CKO46 CAS46 BQW46 BHA46 AXE46 ANI46 ADM46 TQ46 WWG46 JU46 WMK46 UYZ29 UPD29 UFH29 TVL29 TLP29 TBT29 SRX29 SIB29 RYF29 ROJ29 REN29 QUR29 QKV29 QAZ29 PRD29 PHH29 OXL29 ONP29 ODT29 NTX29 NKB29 NAF29 MQJ29 MGN29 LWR29 LMV29 LCZ29 KTD29 KJH29 JZL29 JPP29 JFT29 IVX29 IMB29 ICF29 HSJ29 HIN29 GYR29 GOV29 GEZ29 FVD29 FLH29 FBL29 ERP29 EHT29 DXX29 DOB29 DEF29 CUJ29 CKN29 CAR29 BQV29 BGZ29 AXD29 ANH29 ADL29 TP29 JT29 WWF29 WMJ29 WCN29 WCU44:WCU45 VSR29 AD27 VIV29 VSW28 WCS28 WMO28 WWK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AH21:AH25 AD21:AD25 AL22 AQ22:AQ25 AM22:AM25 UYZ19:UYZ25 UZA8:UZA18 UPD19:UPD25 UPE8:UPE18 UFH19:UFH25 UFI8:UFI18 TVL19:TVL25 TVM8:TVM18 TLP19:TLP25 TLQ8:TLQ18 TBT19:TBT25 TBU8:TBU18 SRX19:SRX25 SRY8:SRY18 SIB19:SIB25 SIC8:SIC18 RYF19:RYF25 RYG8:RYG18 ROJ19:ROJ25 ROK8:ROK18 REN19:REN25 REO8:REO18 QUR19:QUR25 QUS8:QUS18 QKV19:QKV25 QKW8:QKW18 QAZ19:QAZ25 QBA8:QBA18 PRD19:PRD25 PRE8:PRE18 PHH19:PHH25 PHI8:PHI18 OXL19:OXL25 OXM8:OXM18 ONP19:ONP25 ONQ8:ONQ18 ODT19:ODT25 ODU8:ODU18 NTX19:NTX25 NTY8:NTY18 NKB19:NKB25 NKC8:NKC18 NAF19:NAF25 NAG8:NAG18 MQJ19:MQJ25 MQK8:MQK18 MGN19:MGN25 MGO8:MGO18 LWR19:LWR25 LWS8:LWS18 LMV19:LMV25 LMW8:LMW18 LCZ19:LCZ25 LDA8:LDA18 KTD19:KTD25 KTE8:KTE18 KJH19:KJH25 KJI8:KJI18 JZL19:JZL25 JZM8:JZM18 JPP19:JPP25 JPQ8:JPQ18 JFT19:JFT25 JFU8:JFU18 IVX19:IVX25 IVY8:IVY18 IMB19:IMB25 IMC8:IMC18 ICF19:ICF25 ICG8:ICG18 HSJ19:HSJ25 HSK8:HSK18 HIN19:HIN25 HIO8:HIO18 GYR19:GYR25 GYS8:GYS18 GOV19:GOV25 GOW8:GOW18 GEZ19:GEZ25 GFA8:GFA18 FVD19:FVD25 FVE8:FVE18 FLH19:FLH25 FLI8:FLI18 FBL19:FBL25 FBM8:FBM18 ERP19:ERP25 ERQ8:ERQ18 EHT19:EHT25 EHU8:EHU18 DXX19:DXX25 DXY8:DXY18 DOB19:DOB25 DOC8:DOC18 DEF19:DEF25 DEG8:DEG18 CUJ19:CUJ25 CUK8:CUK18 CKN19:CKN25 CKO8:CKO18 CAR19:CAR25 CAS8:CAS18 BQV19:BQV25 BQW8:BQW18 BGZ19:BGZ25 BHA8:BHA18 AXD19:AXD25 AXE8:AXE18 ANH19:ANH25 ANI8:ANI18 ADL19:ADL25 ADM8:ADM18 TP19:TP25 TQ8:TQ18 JT19:JT25 JU8:JU18 WWF19:WWF25 WWG8:WWG18 WMJ19:WMJ25 WMK8:WMK18 WCN19:WCN25 WCO8:WCO18 VSR19:VSR25 VSS8:VSS18 VIV19:VIV25 VIW8:VIW18 VJA28 AP21:AQ21 WMQ44:WMQ45 WWM44:WWM45 KA44:KA45 TW44:TW45 ADS44:ADS45 ANO44:ANO45 AXK44:AXK45 BHG44:BHG45 BRC44:BRC45 CAY44:CAY45 CKU44:CKU45 CUQ44:CUQ45 DEM44:DEM45 DOI44:DOI45 DYE44:DYE45 EIA44:EIA45 ERW44:ERW45 FBS44:FBS45 FLO44:FLO45 FVK44:FVK45 GFG44:GFG45 GPC44:GPC45 GYY44:GYY45 HIU44:HIU45 HSQ44:HSQ45 ICM44:ICM45 IMI44:IMI45 IWE44:IWE45 JGA44:JGA45 JPW44:JPW45 JZS44:JZS45 KJO44:KJO45 KTK44:KTK45 LDG44:LDG45 LNC44:LNC45 LWY44:LWY45 MGU44:MGU45 MQQ44:MQQ45 NAM44:NAM45 NKI44:NKI45 NUE44:NUE45 OEA44:OEA45 ONW44:ONW45 OXS44:OXS45 PHO44:PHO45 PRK44:PRK45 QBG44:QBG45 QLC44:QLC45 QUY44:QUY45 REU44:REU45 ROQ44:ROQ45 RYM44:RYM45 SII44:SII45 SSE44:SSE45 TCA44:TCA45 TLW44:TLW45 TVS44:TVS45 UFO44:UFO45 UPK44:UPK45 UZG44:UZG45 VJC44:VJC45 VSY44:VSY45 AM30:AM32 AD46:BA46 WCU36:WCU37 VSY36:VSY37 VJC36:VJC37 UZG36:UZG37 UPK36:UPK37 UFO36:UFO37 TVS36:TVS37 TLW36:TLW37 TCA36:TCA37 SSE36:SSE37 SII36:SII37 RYM36:RYM37 ROQ36:ROQ37 REU36:REU37 QUY36:QUY37 QLC36:QLC37 QBG36:QBG37 PRK36:PRK37 PHO36:PHO37 OXS36:OXS37 ONW36:ONW37 OEA36:OEA37 NUE36:NUE37 NKI36:NKI37 NAM36:NAM37 MQQ36:MQQ37 MGU36:MGU37 LWY36:LWY37 LNC36:LNC37 LDG36:LDG37 KTK36:KTK37 KJO36:KJO37 JZS36:JZS37 JPW36:JPW37 JGA36:JGA37 IWE36:IWE37 IMI36:IMI37 ICM36:ICM37 HSQ36:HSQ37 HIU36:HIU37 GYY36:GYY37 GPC36:GPC37 GFG36:GFG37 FVK36:FVK37 FLO36:FLO37 FBS36:FBS37 ERW36:ERW37 EIA36:EIA37 DYE36:DYE37 DOI36:DOI37 DEM36:DEM37 CUQ36:CUQ37 CKU36:CKU37 CAY36:CAY37 BRC36:BRC37 BHG36:BHG37 AXK36:AXK37 ANO36:ANO37 ADS36:ADS37 TW36:TW37 KA36:KA37 WWM36:WWM37 WMQ36:WMQ37 AH40 UZA26:UZA27 UPE26:UPE27 UFI26:UFI27 TVM26:TVM27 TLQ26:TLQ27 TBU26:TBU27 SRY26:SRY27 SIC26:SIC27 RYG26:RYG27 ROK26:ROK27 REO26:REO27 QUS26:QUS27 QKW26:QKW27 QBA26:QBA27 PRE26:PRE27 PHI26:PHI27 OXM26:OXM27 ONQ26:ONQ27 ODU26:ODU27 NTY26:NTY27 NKC26:NKC27 NAG26:NAG27 MQK26:MQK27 MGO26:MGO27 LWS26:LWS27 LMW26:LMW27 LDA26:LDA27 KTE26:KTE27 KJI26:KJI27 JZM26:JZM27 JPQ26:JPQ27 JFU26:JFU27 IVY26:IVY27 IMC26:IMC27 ICG26:ICG27 HSK26:HSK27 HIO26:HIO27 GYS26:GYS27 GOW26:GOW27 GFA26:GFA27 FVE26:FVE27 FLI26:FLI27 FBM26:FBM27 ERQ26:ERQ27 EHU26:EHU27 DXY26:DXY27 DOC26:DOC27 DEG26:DEG27 CUK26:CUK27 CKO26:CKO27 CAS26:CAS27 BQW26:BQW27 BHA26:BHA27 AXE26:AXE27 ANI26:ANI27 ADM26:ADM27 TQ26:TQ27 JU26:JU27 WWG26:WWG27 WMK26:WMK27 WCO26:WCO27 VSS26:VSS27 VIW26:VIW27 VIW30 UZA30 UPE30 UFI30 TVM30 TLQ30 TBU30 SRY30 SIC30 RYG30 ROK30 REO30 QUS30 QKW30 QBA30 PRE30 PHI30 OXM30 ONQ30 ODU30 NTY30 NKC30 NAG30 MQK30 MGO30 LWS30 LMW30 LDA30 KTE30 KJI30 JZM30 JPQ30 JFU30 IVY30 IMC30 ICG30 HSK30 HIO30 GYS30 GOW30 GFA30 FVE30 FLI30 FBM30 ERQ30 EHU30 DXY30 DOC30 DEG30 CUK30 CKO30 CAS30 BQW30 BHA30 AXE30 ANI30 ADM30 TQ30 JU30 WWG30 WMK30 WCO30 VSS30 AL21:AM21 AT28 AT19 AM19 AQ19 AE8:AE19 AQ39 AQ41:AQ45 AE39 AE41:AE45 AM39:AM40 AP40:AQ40 AD40:AE40 AL40 AT40:AU40 AE21:AE28 AM28 AI28 AQ28 AE30:AE37 AQ30:AQ37">
      <formula1>AB8*AC8</formula1>
    </dataValidation>
    <dataValidation type="whole" allowBlank="1" showInputMessage="1" showErrorMessage="1" sqref="X65514:Z66386 JN65514:JP66386 TJ65514:TL66386 ADF65514:ADH66386 ANB65514:AND66386 AWX65514:AWZ66386 BGT65514:BGV66386 BQP65514:BQR66386 CAL65514:CAN66386 CKH65514:CKJ66386 CUD65514:CUF66386 DDZ65514:DEB66386 DNV65514:DNX66386 DXR65514:DXT66386 EHN65514:EHP66386 ERJ65514:ERL66386 FBF65514:FBH66386 FLB65514:FLD66386 FUX65514:FUZ66386 GET65514:GEV66386 GOP65514:GOR66386 GYL65514:GYN66386 HIH65514:HIJ66386 HSD65514:HSF66386 IBZ65514:ICB66386 ILV65514:ILX66386 IVR65514:IVT66386 JFN65514:JFP66386 JPJ65514:JPL66386 JZF65514:JZH66386 KJB65514:KJD66386 KSX65514:KSZ66386 LCT65514:LCV66386 LMP65514:LMR66386 LWL65514:LWN66386 MGH65514:MGJ66386 MQD65514:MQF66386 MZZ65514:NAB66386 NJV65514:NJX66386 NTR65514:NTT66386 ODN65514:ODP66386 ONJ65514:ONL66386 OXF65514:OXH66386 PHB65514:PHD66386 PQX65514:PQZ66386 QAT65514:QAV66386 QKP65514:QKR66386 QUL65514:QUN66386 REH65514:REJ66386 ROD65514:ROF66386 RXZ65514:RYB66386 SHV65514:SHX66386 SRR65514:SRT66386 TBN65514:TBP66386 TLJ65514:TLL66386 TVF65514:TVH66386 UFB65514:UFD66386 UOX65514:UOZ66386 UYT65514:UYV66386 VIP65514:VIR66386 VSL65514:VSN66386 WCH65514:WCJ66386 WMD65514:WMF66386 WVZ65514:WWB66386 X131050:Z131922 JN131050:JP131922 TJ131050:TL131922 ADF131050:ADH131922 ANB131050:AND131922 AWX131050:AWZ131922 BGT131050:BGV131922 BQP131050:BQR131922 CAL131050:CAN131922 CKH131050:CKJ131922 CUD131050:CUF131922 DDZ131050:DEB131922 DNV131050:DNX131922 DXR131050:DXT131922 EHN131050:EHP131922 ERJ131050:ERL131922 FBF131050:FBH131922 FLB131050:FLD131922 FUX131050:FUZ131922 GET131050:GEV131922 GOP131050:GOR131922 GYL131050:GYN131922 HIH131050:HIJ131922 HSD131050:HSF131922 IBZ131050:ICB131922 ILV131050:ILX131922 IVR131050:IVT131922 JFN131050:JFP131922 JPJ131050:JPL131922 JZF131050:JZH131922 KJB131050:KJD131922 KSX131050:KSZ131922 LCT131050:LCV131922 LMP131050:LMR131922 LWL131050:LWN131922 MGH131050:MGJ131922 MQD131050:MQF131922 MZZ131050:NAB131922 NJV131050:NJX131922 NTR131050:NTT131922 ODN131050:ODP131922 ONJ131050:ONL131922 OXF131050:OXH131922 PHB131050:PHD131922 PQX131050:PQZ131922 QAT131050:QAV131922 QKP131050:QKR131922 QUL131050:QUN131922 REH131050:REJ131922 ROD131050:ROF131922 RXZ131050:RYB131922 SHV131050:SHX131922 SRR131050:SRT131922 TBN131050:TBP131922 TLJ131050:TLL131922 TVF131050:TVH131922 UFB131050:UFD131922 UOX131050:UOZ131922 UYT131050:UYV131922 VIP131050:VIR131922 VSL131050:VSN131922 WCH131050:WCJ131922 WMD131050:WMF131922 WVZ131050:WWB131922 X196586:Z197458 JN196586:JP197458 TJ196586:TL197458 ADF196586:ADH197458 ANB196586:AND197458 AWX196586:AWZ197458 BGT196586:BGV197458 BQP196586:BQR197458 CAL196586:CAN197458 CKH196586:CKJ197458 CUD196586:CUF197458 DDZ196586:DEB197458 DNV196586:DNX197458 DXR196586:DXT197458 EHN196586:EHP197458 ERJ196586:ERL197458 FBF196586:FBH197458 FLB196586:FLD197458 FUX196586:FUZ197458 GET196586:GEV197458 GOP196586:GOR197458 GYL196586:GYN197458 HIH196586:HIJ197458 HSD196586:HSF197458 IBZ196586:ICB197458 ILV196586:ILX197458 IVR196586:IVT197458 JFN196586:JFP197458 JPJ196586:JPL197458 JZF196586:JZH197458 KJB196586:KJD197458 KSX196586:KSZ197458 LCT196586:LCV197458 LMP196586:LMR197458 LWL196586:LWN197458 MGH196586:MGJ197458 MQD196586:MQF197458 MZZ196586:NAB197458 NJV196586:NJX197458 NTR196586:NTT197458 ODN196586:ODP197458 ONJ196586:ONL197458 OXF196586:OXH197458 PHB196586:PHD197458 PQX196586:PQZ197458 QAT196586:QAV197458 QKP196586:QKR197458 QUL196586:QUN197458 REH196586:REJ197458 ROD196586:ROF197458 RXZ196586:RYB197458 SHV196586:SHX197458 SRR196586:SRT197458 TBN196586:TBP197458 TLJ196586:TLL197458 TVF196586:TVH197458 UFB196586:UFD197458 UOX196586:UOZ197458 UYT196586:UYV197458 VIP196586:VIR197458 VSL196586:VSN197458 WCH196586:WCJ197458 WMD196586:WMF197458 WVZ196586:WWB197458 X262122:Z262994 JN262122:JP262994 TJ262122:TL262994 ADF262122:ADH262994 ANB262122:AND262994 AWX262122:AWZ262994 BGT262122:BGV262994 BQP262122:BQR262994 CAL262122:CAN262994 CKH262122:CKJ262994 CUD262122:CUF262994 DDZ262122:DEB262994 DNV262122:DNX262994 DXR262122:DXT262994 EHN262122:EHP262994 ERJ262122:ERL262994 FBF262122:FBH262994 FLB262122:FLD262994 FUX262122:FUZ262994 GET262122:GEV262994 GOP262122:GOR262994 GYL262122:GYN262994 HIH262122:HIJ262994 HSD262122:HSF262994 IBZ262122:ICB262994 ILV262122:ILX262994 IVR262122:IVT262994 JFN262122:JFP262994 JPJ262122:JPL262994 JZF262122:JZH262994 KJB262122:KJD262994 KSX262122:KSZ262994 LCT262122:LCV262994 LMP262122:LMR262994 LWL262122:LWN262994 MGH262122:MGJ262994 MQD262122:MQF262994 MZZ262122:NAB262994 NJV262122:NJX262994 NTR262122:NTT262994 ODN262122:ODP262994 ONJ262122:ONL262994 OXF262122:OXH262994 PHB262122:PHD262994 PQX262122:PQZ262994 QAT262122:QAV262994 QKP262122:QKR262994 QUL262122:QUN262994 REH262122:REJ262994 ROD262122:ROF262994 RXZ262122:RYB262994 SHV262122:SHX262994 SRR262122:SRT262994 TBN262122:TBP262994 TLJ262122:TLL262994 TVF262122:TVH262994 UFB262122:UFD262994 UOX262122:UOZ262994 UYT262122:UYV262994 VIP262122:VIR262994 VSL262122:VSN262994 WCH262122:WCJ262994 WMD262122:WMF262994 WVZ262122:WWB262994 X327658:Z328530 JN327658:JP328530 TJ327658:TL328530 ADF327658:ADH328530 ANB327658:AND328530 AWX327658:AWZ328530 BGT327658:BGV328530 BQP327658:BQR328530 CAL327658:CAN328530 CKH327658:CKJ328530 CUD327658:CUF328530 DDZ327658:DEB328530 DNV327658:DNX328530 DXR327658:DXT328530 EHN327658:EHP328530 ERJ327658:ERL328530 FBF327658:FBH328530 FLB327658:FLD328530 FUX327658:FUZ328530 GET327658:GEV328530 GOP327658:GOR328530 GYL327658:GYN328530 HIH327658:HIJ328530 HSD327658:HSF328530 IBZ327658:ICB328530 ILV327658:ILX328530 IVR327658:IVT328530 JFN327658:JFP328530 JPJ327658:JPL328530 JZF327658:JZH328530 KJB327658:KJD328530 KSX327658:KSZ328530 LCT327658:LCV328530 LMP327658:LMR328530 LWL327658:LWN328530 MGH327658:MGJ328530 MQD327658:MQF328530 MZZ327658:NAB328530 NJV327658:NJX328530 NTR327658:NTT328530 ODN327658:ODP328530 ONJ327658:ONL328530 OXF327658:OXH328530 PHB327658:PHD328530 PQX327658:PQZ328530 QAT327658:QAV328530 QKP327658:QKR328530 QUL327658:QUN328530 REH327658:REJ328530 ROD327658:ROF328530 RXZ327658:RYB328530 SHV327658:SHX328530 SRR327658:SRT328530 TBN327658:TBP328530 TLJ327658:TLL328530 TVF327658:TVH328530 UFB327658:UFD328530 UOX327658:UOZ328530 UYT327658:UYV328530 VIP327658:VIR328530 VSL327658:VSN328530 WCH327658:WCJ328530 WMD327658:WMF328530 WVZ327658:WWB328530 X393194:Z394066 JN393194:JP394066 TJ393194:TL394066 ADF393194:ADH394066 ANB393194:AND394066 AWX393194:AWZ394066 BGT393194:BGV394066 BQP393194:BQR394066 CAL393194:CAN394066 CKH393194:CKJ394066 CUD393194:CUF394066 DDZ393194:DEB394066 DNV393194:DNX394066 DXR393194:DXT394066 EHN393194:EHP394066 ERJ393194:ERL394066 FBF393194:FBH394066 FLB393194:FLD394066 FUX393194:FUZ394066 GET393194:GEV394066 GOP393194:GOR394066 GYL393194:GYN394066 HIH393194:HIJ394066 HSD393194:HSF394066 IBZ393194:ICB394066 ILV393194:ILX394066 IVR393194:IVT394066 JFN393194:JFP394066 JPJ393194:JPL394066 JZF393194:JZH394066 KJB393194:KJD394066 KSX393194:KSZ394066 LCT393194:LCV394066 LMP393194:LMR394066 LWL393194:LWN394066 MGH393194:MGJ394066 MQD393194:MQF394066 MZZ393194:NAB394066 NJV393194:NJX394066 NTR393194:NTT394066 ODN393194:ODP394066 ONJ393194:ONL394066 OXF393194:OXH394066 PHB393194:PHD394066 PQX393194:PQZ394066 QAT393194:QAV394066 QKP393194:QKR394066 QUL393194:QUN394066 REH393194:REJ394066 ROD393194:ROF394066 RXZ393194:RYB394066 SHV393194:SHX394066 SRR393194:SRT394066 TBN393194:TBP394066 TLJ393194:TLL394066 TVF393194:TVH394066 UFB393194:UFD394066 UOX393194:UOZ394066 UYT393194:UYV394066 VIP393194:VIR394066 VSL393194:VSN394066 WCH393194:WCJ394066 WMD393194:WMF394066 WVZ393194:WWB394066 X458730:Z459602 JN458730:JP459602 TJ458730:TL459602 ADF458730:ADH459602 ANB458730:AND459602 AWX458730:AWZ459602 BGT458730:BGV459602 BQP458730:BQR459602 CAL458730:CAN459602 CKH458730:CKJ459602 CUD458730:CUF459602 DDZ458730:DEB459602 DNV458730:DNX459602 DXR458730:DXT459602 EHN458730:EHP459602 ERJ458730:ERL459602 FBF458730:FBH459602 FLB458730:FLD459602 FUX458730:FUZ459602 GET458730:GEV459602 GOP458730:GOR459602 GYL458730:GYN459602 HIH458730:HIJ459602 HSD458730:HSF459602 IBZ458730:ICB459602 ILV458730:ILX459602 IVR458730:IVT459602 JFN458730:JFP459602 JPJ458730:JPL459602 JZF458730:JZH459602 KJB458730:KJD459602 KSX458730:KSZ459602 LCT458730:LCV459602 LMP458730:LMR459602 LWL458730:LWN459602 MGH458730:MGJ459602 MQD458730:MQF459602 MZZ458730:NAB459602 NJV458730:NJX459602 NTR458730:NTT459602 ODN458730:ODP459602 ONJ458730:ONL459602 OXF458730:OXH459602 PHB458730:PHD459602 PQX458730:PQZ459602 QAT458730:QAV459602 QKP458730:QKR459602 QUL458730:QUN459602 REH458730:REJ459602 ROD458730:ROF459602 RXZ458730:RYB459602 SHV458730:SHX459602 SRR458730:SRT459602 TBN458730:TBP459602 TLJ458730:TLL459602 TVF458730:TVH459602 UFB458730:UFD459602 UOX458730:UOZ459602 UYT458730:UYV459602 VIP458730:VIR459602 VSL458730:VSN459602 WCH458730:WCJ459602 WMD458730:WMF459602 WVZ458730:WWB459602 X524266:Z525138 JN524266:JP525138 TJ524266:TL525138 ADF524266:ADH525138 ANB524266:AND525138 AWX524266:AWZ525138 BGT524266:BGV525138 BQP524266:BQR525138 CAL524266:CAN525138 CKH524266:CKJ525138 CUD524266:CUF525138 DDZ524266:DEB525138 DNV524266:DNX525138 DXR524266:DXT525138 EHN524266:EHP525138 ERJ524266:ERL525138 FBF524266:FBH525138 FLB524266:FLD525138 FUX524266:FUZ525138 GET524266:GEV525138 GOP524266:GOR525138 GYL524266:GYN525138 HIH524266:HIJ525138 HSD524266:HSF525138 IBZ524266:ICB525138 ILV524266:ILX525138 IVR524266:IVT525138 JFN524266:JFP525138 JPJ524266:JPL525138 JZF524266:JZH525138 KJB524266:KJD525138 KSX524266:KSZ525138 LCT524266:LCV525138 LMP524266:LMR525138 LWL524266:LWN525138 MGH524266:MGJ525138 MQD524266:MQF525138 MZZ524266:NAB525138 NJV524266:NJX525138 NTR524266:NTT525138 ODN524266:ODP525138 ONJ524266:ONL525138 OXF524266:OXH525138 PHB524266:PHD525138 PQX524266:PQZ525138 QAT524266:QAV525138 QKP524266:QKR525138 QUL524266:QUN525138 REH524266:REJ525138 ROD524266:ROF525138 RXZ524266:RYB525138 SHV524266:SHX525138 SRR524266:SRT525138 TBN524266:TBP525138 TLJ524266:TLL525138 TVF524266:TVH525138 UFB524266:UFD525138 UOX524266:UOZ525138 UYT524266:UYV525138 VIP524266:VIR525138 VSL524266:VSN525138 WCH524266:WCJ525138 WMD524266:WMF525138 WVZ524266:WWB525138 X589802:Z590674 JN589802:JP590674 TJ589802:TL590674 ADF589802:ADH590674 ANB589802:AND590674 AWX589802:AWZ590674 BGT589802:BGV590674 BQP589802:BQR590674 CAL589802:CAN590674 CKH589802:CKJ590674 CUD589802:CUF590674 DDZ589802:DEB590674 DNV589802:DNX590674 DXR589802:DXT590674 EHN589802:EHP590674 ERJ589802:ERL590674 FBF589802:FBH590674 FLB589802:FLD590674 FUX589802:FUZ590674 GET589802:GEV590674 GOP589802:GOR590674 GYL589802:GYN590674 HIH589802:HIJ590674 HSD589802:HSF590674 IBZ589802:ICB590674 ILV589802:ILX590674 IVR589802:IVT590674 JFN589802:JFP590674 JPJ589802:JPL590674 JZF589802:JZH590674 KJB589802:KJD590674 KSX589802:KSZ590674 LCT589802:LCV590674 LMP589802:LMR590674 LWL589802:LWN590674 MGH589802:MGJ590674 MQD589802:MQF590674 MZZ589802:NAB590674 NJV589802:NJX590674 NTR589802:NTT590674 ODN589802:ODP590674 ONJ589802:ONL590674 OXF589802:OXH590674 PHB589802:PHD590674 PQX589802:PQZ590674 QAT589802:QAV590674 QKP589802:QKR590674 QUL589802:QUN590674 REH589802:REJ590674 ROD589802:ROF590674 RXZ589802:RYB590674 SHV589802:SHX590674 SRR589802:SRT590674 TBN589802:TBP590674 TLJ589802:TLL590674 TVF589802:TVH590674 UFB589802:UFD590674 UOX589802:UOZ590674 UYT589802:UYV590674 VIP589802:VIR590674 VSL589802:VSN590674 WCH589802:WCJ590674 WMD589802:WMF590674 WVZ589802:WWB590674 X655338:Z656210 JN655338:JP656210 TJ655338:TL656210 ADF655338:ADH656210 ANB655338:AND656210 AWX655338:AWZ656210 BGT655338:BGV656210 BQP655338:BQR656210 CAL655338:CAN656210 CKH655338:CKJ656210 CUD655338:CUF656210 DDZ655338:DEB656210 DNV655338:DNX656210 DXR655338:DXT656210 EHN655338:EHP656210 ERJ655338:ERL656210 FBF655338:FBH656210 FLB655338:FLD656210 FUX655338:FUZ656210 GET655338:GEV656210 GOP655338:GOR656210 GYL655338:GYN656210 HIH655338:HIJ656210 HSD655338:HSF656210 IBZ655338:ICB656210 ILV655338:ILX656210 IVR655338:IVT656210 JFN655338:JFP656210 JPJ655338:JPL656210 JZF655338:JZH656210 KJB655338:KJD656210 KSX655338:KSZ656210 LCT655338:LCV656210 LMP655338:LMR656210 LWL655338:LWN656210 MGH655338:MGJ656210 MQD655338:MQF656210 MZZ655338:NAB656210 NJV655338:NJX656210 NTR655338:NTT656210 ODN655338:ODP656210 ONJ655338:ONL656210 OXF655338:OXH656210 PHB655338:PHD656210 PQX655338:PQZ656210 QAT655338:QAV656210 QKP655338:QKR656210 QUL655338:QUN656210 REH655338:REJ656210 ROD655338:ROF656210 RXZ655338:RYB656210 SHV655338:SHX656210 SRR655338:SRT656210 TBN655338:TBP656210 TLJ655338:TLL656210 TVF655338:TVH656210 UFB655338:UFD656210 UOX655338:UOZ656210 UYT655338:UYV656210 VIP655338:VIR656210 VSL655338:VSN656210 WCH655338:WCJ656210 WMD655338:WMF656210 WVZ655338:WWB656210 X720874:Z721746 JN720874:JP721746 TJ720874:TL721746 ADF720874:ADH721746 ANB720874:AND721746 AWX720874:AWZ721746 BGT720874:BGV721746 BQP720874:BQR721746 CAL720874:CAN721746 CKH720874:CKJ721746 CUD720874:CUF721746 DDZ720874:DEB721746 DNV720874:DNX721746 DXR720874:DXT721746 EHN720874:EHP721746 ERJ720874:ERL721746 FBF720874:FBH721746 FLB720874:FLD721746 FUX720874:FUZ721746 GET720874:GEV721746 GOP720874:GOR721746 GYL720874:GYN721746 HIH720874:HIJ721746 HSD720874:HSF721746 IBZ720874:ICB721746 ILV720874:ILX721746 IVR720874:IVT721746 JFN720874:JFP721746 JPJ720874:JPL721746 JZF720874:JZH721746 KJB720874:KJD721746 KSX720874:KSZ721746 LCT720874:LCV721746 LMP720874:LMR721746 LWL720874:LWN721746 MGH720874:MGJ721746 MQD720874:MQF721746 MZZ720874:NAB721746 NJV720874:NJX721746 NTR720874:NTT721746 ODN720874:ODP721746 ONJ720874:ONL721746 OXF720874:OXH721746 PHB720874:PHD721746 PQX720874:PQZ721746 QAT720874:QAV721746 QKP720874:QKR721746 QUL720874:QUN721746 REH720874:REJ721746 ROD720874:ROF721746 RXZ720874:RYB721746 SHV720874:SHX721746 SRR720874:SRT721746 TBN720874:TBP721746 TLJ720874:TLL721746 TVF720874:TVH721746 UFB720874:UFD721746 UOX720874:UOZ721746 UYT720874:UYV721746 VIP720874:VIR721746 VSL720874:VSN721746 WCH720874:WCJ721746 WMD720874:WMF721746 WVZ720874:WWB721746 X786410:Z787282 JN786410:JP787282 TJ786410:TL787282 ADF786410:ADH787282 ANB786410:AND787282 AWX786410:AWZ787282 BGT786410:BGV787282 BQP786410:BQR787282 CAL786410:CAN787282 CKH786410:CKJ787282 CUD786410:CUF787282 DDZ786410:DEB787282 DNV786410:DNX787282 DXR786410:DXT787282 EHN786410:EHP787282 ERJ786410:ERL787282 FBF786410:FBH787282 FLB786410:FLD787282 FUX786410:FUZ787282 GET786410:GEV787282 GOP786410:GOR787282 GYL786410:GYN787282 HIH786410:HIJ787282 HSD786410:HSF787282 IBZ786410:ICB787282 ILV786410:ILX787282 IVR786410:IVT787282 JFN786410:JFP787282 JPJ786410:JPL787282 JZF786410:JZH787282 KJB786410:KJD787282 KSX786410:KSZ787282 LCT786410:LCV787282 LMP786410:LMR787282 LWL786410:LWN787282 MGH786410:MGJ787282 MQD786410:MQF787282 MZZ786410:NAB787282 NJV786410:NJX787282 NTR786410:NTT787282 ODN786410:ODP787282 ONJ786410:ONL787282 OXF786410:OXH787282 PHB786410:PHD787282 PQX786410:PQZ787282 QAT786410:QAV787282 QKP786410:QKR787282 QUL786410:QUN787282 REH786410:REJ787282 ROD786410:ROF787282 RXZ786410:RYB787282 SHV786410:SHX787282 SRR786410:SRT787282 TBN786410:TBP787282 TLJ786410:TLL787282 TVF786410:TVH787282 UFB786410:UFD787282 UOX786410:UOZ787282 UYT786410:UYV787282 VIP786410:VIR787282 VSL786410:VSN787282 WCH786410:WCJ787282 WMD786410:WMF787282 WVZ786410:WWB787282 X851946:Z852818 JN851946:JP852818 TJ851946:TL852818 ADF851946:ADH852818 ANB851946:AND852818 AWX851946:AWZ852818 BGT851946:BGV852818 BQP851946:BQR852818 CAL851946:CAN852818 CKH851946:CKJ852818 CUD851946:CUF852818 DDZ851946:DEB852818 DNV851946:DNX852818 DXR851946:DXT852818 EHN851946:EHP852818 ERJ851946:ERL852818 FBF851946:FBH852818 FLB851946:FLD852818 FUX851946:FUZ852818 GET851946:GEV852818 GOP851946:GOR852818 GYL851946:GYN852818 HIH851946:HIJ852818 HSD851946:HSF852818 IBZ851946:ICB852818 ILV851946:ILX852818 IVR851946:IVT852818 JFN851946:JFP852818 JPJ851946:JPL852818 JZF851946:JZH852818 KJB851946:KJD852818 KSX851946:KSZ852818 LCT851946:LCV852818 LMP851946:LMR852818 LWL851946:LWN852818 MGH851946:MGJ852818 MQD851946:MQF852818 MZZ851946:NAB852818 NJV851946:NJX852818 NTR851946:NTT852818 ODN851946:ODP852818 ONJ851946:ONL852818 OXF851946:OXH852818 PHB851946:PHD852818 PQX851946:PQZ852818 QAT851946:QAV852818 QKP851946:QKR852818 QUL851946:QUN852818 REH851946:REJ852818 ROD851946:ROF852818 RXZ851946:RYB852818 SHV851946:SHX852818 SRR851946:SRT852818 TBN851946:TBP852818 TLJ851946:TLL852818 TVF851946:TVH852818 UFB851946:UFD852818 UOX851946:UOZ852818 UYT851946:UYV852818 VIP851946:VIR852818 VSL851946:VSN852818 WCH851946:WCJ852818 WMD851946:WMF852818 WVZ851946:WWB852818 X917482:Z918354 JN917482:JP918354 TJ917482:TL918354 ADF917482:ADH918354 ANB917482:AND918354 AWX917482:AWZ918354 BGT917482:BGV918354 BQP917482:BQR918354 CAL917482:CAN918354 CKH917482:CKJ918354 CUD917482:CUF918354 DDZ917482:DEB918354 DNV917482:DNX918354 DXR917482:DXT918354 EHN917482:EHP918354 ERJ917482:ERL918354 FBF917482:FBH918354 FLB917482:FLD918354 FUX917482:FUZ918354 GET917482:GEV918354 GOP917482:GOR918354 GYL917482:GYN918354 HIH917482:HIJ918354 HSD917482:HSF918354 IBZ917482:ICB918354 ILV917482:ILX918354 IVR917482:IVT918354 JFN917482:JFP918354 JPJ917482:JPL918354 JZF917482:JZH918354 KJB917482:KJD918354 KSX917482:KSZ918354 LCT917482:LCV918354 LMP917482:LMR918354 LWL917482:LWN918354 MGH917482:MGJ918354 MQD917482:MQF918354 MZZ917482:NAB918354 NJV917482:NJX918354 NTR917482:NTT918354 ODN917482:ODP918354 ONJ917482:ONL918354 OXF917482:OXH918354 PHB917482:PHD918354 PQX917482:PQZ918354 QAT917482:QAV918354 QKP917482:QKR918354 QUL917482:QUN918354 REH917482:REJ918354 ROD917482:ROF918354 RXZ917482:RYB918354 SHV917482:SHX918354 SRR917482:SRT918354 TBN917482:TBP918354 TLJ917482:TLL918354 TVF917482:TVH918354 UFB917482:UFD918354 UOX917482:UOZ918354 UYT917482:UYV918354 VIP917482:VIR918354 VSL917482:VSN918354 WCH917482:WCJ918354 WMD917482:WMF918354 WVZ917482:WWB918354 X983018:Z983890 JN983018:JP983890 TJ983018:TL983890 ADF983018:ADH983890 ANB983018:AND983890 AWX983018:AWZ983890 BGT983018:BGV983890 BQP983018:BQR983890 CAL983018:CAN983890 CKH983018:CKJ983890 CUD983018:CUF983890 DDZ983018:DEB983890 DNV983018:DNX983890 DXR983018:DXT983890 EHN983018:EHP983890 ERJ983018:ERL983890 FBF983018:FBH983890 FLB983018:FLD983890 FUX983018:FUZ983890 GET983018:GEV983890 GOP983018:GOR983890 GYL983018:GYN983890 HIH983018:HIJ983890 HSD983018:HSF983890 IBZ983018:ICB983890 ILV983018:ILX983890 IVR983018:IVT983890 JFN983018:JFP983890 JPJ983018:JPL983890 JZF983018:JZH983890 KJB983018:KJD983890 KSX983018:KSZ983890 LCT983018:LCV983890 LMP983018:LMR983890 LWL983018:LWN983890 MGH983018:MGJ983890 MQD983018:MQF983890 MZZ983018:NAB983890 NJV983018:NJX983890 NTR983018:NTT983890 ODN983018:ODP983890 ONJ983018:ONL983890 OXF983018:OXH983890 PHB983018:PHD983890 PQX983018:PQZ983890 QAT983018:QAV983890 QKP983018:QKR983890 QUL983018:QUN983890 REH983018:REJ983890 ROD983018:ROF983890 RXZ983018:RYB983890 SHV983018:SHX983890 SRR983018:SRT983890 TBN983018:TBP983890 TLJ983018:TLL983890 TVF983018:TVH983890 UFB983018:UFD983890 UOX983018:UOZ983890 UYT983018:UYV983890 VIP983018:VIR983890 VSL983018:VSN983890 WCH983018:WCJ983890 WMD983018:WMF983890 WVZ983018:WWB983890 WVO983018:WVO983890 M65514:M66386 JC65514:JC66386 SY65514:SY66386 ACU65514:ACU66386 AMQ65514:AMQ66386 AWM65514:AWM66386 BGI65514:BGI66386 BQE65514:BQE66386 CAA65514:CAA66386 CJW65514:CJW66386 CTS65514:CTS66386 DDO65514:DDO66386 DNK65514:DNK66386 DXG65514:DXG66386 EHC65514:EHC66386 EQY65514:EQY66386 FAU65514:FAU66386 FKQ65514:FKQ66386 FUM65514:FUM66386 GEI65514:GEI66386 GOE65514:GOE66386 GYA65514:GYA66386 HHW65514:HHW66386 HRS65514:HRS66386 IBO65514:IBO66386 ILK65514:ILK66386 IVG65514:IVG66386 JFC65514:JFC66386 JOY65514:JOY66386 JYU65514:JYU66386 KIQ65514:KIQ66386 KSM65514:KSM66386 LCI65514:LCI66386 LME65514:LME66386 LWA65514:LWA66386 MFW65514:MFW66386 MPS65514:MPS66386 MZO65514:MZO66386 NJK65514:NJK66386 NTG65514:NTG66386 ODC65514:ODC66386 OMY65514:OMY66386 OWU65514:OWU66386 PGQ65514:PGQ66386 PQM65514:PQM66386 QAI65514:QAI66386 QKE65514:QKE66386 QUA65514:QUA66386 RDW65514:RDW66386 RNS65514:RNS66386 RXO65514:RXO66386 SHK65514:SHK66386 SRG65514:SRG66386 TBC65514:TBC66386 TKY65514:TKY66386 TUU65514:TUU66386 UEQ65514:UEQ66386 UOM65514:UOM66386 UYI65514:UYI66386 VIE65514:VIE66386 VSA65514:VSA66386 WBW65514:WBW66386 WLS65514:WLS66386 WVO65514:WVO66386 M131050:M131922 JC131050:JC131922 SY131050:SY131922 ACU131050:ACU131922 AMQ131050:AMQ131922 AWM131050:AWM131922 BGI131050:BGI131922 BQE131050:BQE131922 CAA131050:CAA131922 CJW131050:CJW131922 CTS131050:CTS131922 DDO131050:DDO131922 DNK131050:DNK131922 DXG131050:DXG131922 EHC131050:EHC131922 EQY131050:EQY131922 FAU131050:FAU131922 FKQ131050:FKQ131922 FUM131050:FUM131922 GEI131050:GEI131922 GOE131050:GOE131922 GYA131050:GYA131922 HHW131050:HHW131922 HRS131050:HRS131922 IBO131050:IBO131922 ILK131050:ILK131922 IVG131050:IVG131922 JFC131050:JFC131922 JOY131050:JOY131922 JYU131050:JYU131922 KIQ131050:KIQ131922 KSM131050:KSM131922 LCI131050:LCI131922 LME131050:LME131922 LWA131050:LWA131922 MFW131050:MFW131922 MPS131050:MPS131922 MZO131050:MZO131922 NJK131050:NJK131922 NTG131050:NTG131922 ODC131050:ODC131922 OMY131050:OMY131922 OWU131050:OWU131922 PGQ131050:PGQ131922 PQM131050:PQM131922 QAI131050:QAI131922 QKE131050:QKE131922 QUA131050:QUA131922 RDW131050:RDW131922 RNS131050:RNS131922 RXO131050:RXO131922 SHK131050:SHK131922 SRG131050:SRG131922 TBC131050:TBC131922 TKY131050:TKY131922 TUU131050:TUU131922 UEQ131050:UEQ131922 UOM131050:UOM131922 UYI131050:UYI131922 VIE131050:VIE131922 VSA131050:VSA131922 WBW131050:WBW131922 WLS131050:WLS131922 WVO131050:WVO131922 M196586:M197458 JC196586:JC197458 SY196586:SY197458 ACU196586:ACU197458 AMQ196586:AMQ197458 AWM196586:AWM197458 BGI196586:BGI197458 BQE196586:BQE197458 CAA196586:CAA197458 CJW196586:CJW197458 CTS196586:CTS197458 DDO196586:DDO197458 DNK196586:DNK197458 DXG196586:DXG197458 EHC196586:EHC197458 EQY196586:EQY197458 FAU196586:FAU197458 FKQ196586:FKQ197458 FUM196586:FUM197458 GEI196586:GEI197458 GOE196586:GOE197458 GYA196586:GYA197458 HHW196586:HHW197458 HRS196586:HRS197458 IBO196586:IBO197458 ILK196586:ILK197458 IVG196586:IVG197458 JFC196586:JFC197458 JOY196586:JOY197458 JYU196586:JYU197458 KIQ196586:KIQ197458 KSM196586:KSM197458 LCI196586:LCI197458 LME196586:LME197458 LWA196586:LWA197458 MFW196586:MFW197458 MPS196586:MPS197458 MZO196586:MZO197458 NJK196586:NJK197458 NTG196586:NTG197458 ODC196586:ODC197458 OMY196586:OMY197458 OWU196586:OWU197458 PGQ196586:PGQ197458 PQM196586:PQM197458 QAI196586:QAI197458 QKE196586:QKE197458 QUA196586:QUA197458 RDW196586:RDW197458 RNS196586:RNS197458 RXO196586:RXO197458 SHK196586:SHK197458 SRG196586:SRG197458 TBC196586:TBC197458 TKY196586:TKY197458 TUU196586:TUU197458 UEQ196586:UEQ197458 UOM196586:UOM197458 UYI196586:UYI197458 VIE196586:VIE197458 VSA196586:VSA197458 WBW196586:WBW197458 WLS196586:WLS197458 WVO196586:WVO197458 M262122:M262994 JC262122:JC262994 SY262122:SY262994 ACU262122:ACU262994 AMQ262122:AMQ262994 AWM262122:AWM262994 BGI262122:BGI262994 BQE262122:BQE262994 CAA262122:CAA262994 CJW262122:CJW262994 CTS262122:CTS262994 DDO262122:DDO262994 DNK262122:DNK262994 DXG262122:DXG262994 EHC262122:EHC262994 EQY262122:EQY262994 FAU262122:FAU262994 FKQ262122:FKQ262994 FUM262122:FUM262994 GEI262122:GEI262994 GOE262122:GOE262994 GYA262122:GYA262994 HHW262122:HHW262994 HRS262122:HRS262994 IBO262122:IBO262994 ILK262122:ILK262994 IVG262122:IVG262994 JFC262122:JFC262994 JOY262122:JOY262994 JYU262122:JYU262994 KIQ262122:KIQ262994 KSM262122:KSM262994 LCI262122:LCI262994 LME262122:LME262994 LWA262122:LWA262994 MFW262122:MFW262994 MPS262122:MPS262994 MZO262122:MZO262994 NJK262122:NJK262994 NTG262122:NTG262994 ODC262122:ODC262994 OMY262122:OMY262994 OWU262122:OWU262994 PGQ262122:PGQ262994 PQM262122:PQM262994 QAI262122:QAI262994 QKE262122:QKE262994 QUA262122:QUA262994 RDW262122:RDW262994 RNS262122:RNS262994 RXO262122:RXO262994 SHK262122:SHK262994 SRG262122:SRG262994 TBC262122:TBC262994 TKY262122:TKY262994 TUU262122:TUU262994 UEQ262122:UEQ262994 UOM262122:UOM262994 UYI262122:UYI262994 VIE262122:VIE262994 VSA262122:VSA262994 WBW262122:WBW262994 WLS262122:WLS262994 WVO262122:WVO262994 M327658:M328530 JC327658:JC328530 SY327658:SY328530 ACU327658:ACU328530 AMQ327658:AMQ328530 AWM327658:AWM328530 BGI327658:BGI328530 BQE327658:BQE328530 CAA327658:CAA328530 CJW327658:CJW328530 CTS327658:CTS328530 DDO327658:DDO328530 DNK327658:DNK328530 DXG327658:DXG328530 EHC327658:EHC328530 EQY327658:EQY328530 FAU327658:FAU328530 FKQ327658:FKQ328530 FUM327658:FUM328530 GEI327658:GEI328530 GOE327658:GOE328530 GYA327658:GYA328530 HHW327658:HHW328530 HRS327658:HRS328530 IBO327658:IBO328530 ILK327658:ILK328530 IVG327658:IVG328530 JFC327658:JFC328530 JOY327658:JOY328530 JYU327658:JYU328530 KIQ327658:KIQ328530 KSM327658:KSM328530 LCI327658:LCI328530 LME327658:LME328530 LWA327658:LWA328530 MFW327658:MFW328530 MPS327658:MPS328530 MZO327658:MZO328530 NJK327658:NJK328530 NTG327658:NTG328530 ODC327658:ODC328530 OMY327658:OMY328530 OWU327658:OWU328530 PGQ327658:PGQ328530 PQM327658:PQM328530 QAI327658:QAI328530 QKE327658:QKE328530 QUA327658:QUA328530 RDW327658:RDW328530 RNS327658:RNS328530 RXO327658:RXO328530 SHK327658:SHK328530 SRG327658:SRG328530 TBC327658:TBC328530 TKY327658:TKY328530 TUU327658:TUU328530 UEQ327658:UEQ328530 UOM327658:UOM328530 UYI327658:UYI328530 VIE327658:VIE328530 VSA327658:VSA328530 WBW327658:WBW328530 WLS327658:WLS328530 WVO327658:WVO328530 M393194:M394066 JC393194:JC394066 SY393194:SY394066 ACU393194:ACU394066 AMQ393194:AMQ394066 AWM393194:AWM394066 BGI393194:BGI394066 BQE393194:BQE394066 CAA393194:CAA394066 CJW393194:CJW394066 CTS393194:CTS394066 DDO393194:DDO394066 DNK393194:DNK394066 DXG393194:DXG394066 EHC393194:EHC394066 EQY393194:EQY394066 FAU393194:FAU394066 FKQ393194:FKQ394066 FUM393194:FUM394066 GEI393194:GEI394066 GOE393194:GOE394066 GYA393194:GYA394066 HHW393194:HHW394066 HRS393194:HRS394066 IBO393194:IBO394066 ILK393194:ILK394066 IVG393194:IVG394066 JFC393194:JFC394066 JOY393194:JOY394066 JYU393194:JYU394066 KIQ393194:KIQ394066 KSM393194:KSM394066 LCI393194:LCI394066 LME393194:LME394066 LWA393194:LWA394066 MFW393194:MFW394066 MPS393194:MPS394066 MZO393194:MZO394066 NJK393194:NJK394066 NTG393194:NTG394066 ODC393194:ODC394066 OMY393194:OMY394066 OWU393194:OWU394066 PGQ393194:PGQ394066 PQM393194:PQM394066 QAI393194:QAI394066 QKE393194:QKE394066 QUA393194:QUA394066 RDW393194:RDW394066 RNS393194:RNS394066 RXO393194:RXO394066 SHK393194:SHK394066 SRG393194:SRG394066 TBC393194:TBC394066 TKY393194:TKY394066 TUU393194:TUU394066 UEQ393194:UEQ394066 UOM393194:UOM394066 UYI393194:UYI394066 VIE393194:VIE394066 VSA393194:VSA394066 WBW393194:WBW394066 WLS393194:WLS394066 WVO393194:WVO394066 M458730:M459602 JC458730:JC459602 SY458730:SY459602 ACU458730:ACU459602 AMQ458730:AMQ459602 AWM458730:AWM459602 BGI458730:BGI459602 BQE458730:BQE459602 CAA458730:CAA459602 CJW458730:CJW459602 CTS458730:CTS459602 DDO458730:DDO459602 DNK458730:DNK459602 DXG458730:DXG459602 EHC458730:EHC459602 EQY458730:EQY459602 FAU458730:FAU459602 FKQ458730:FKQ459602 FUM458730:FUM459602 GEI458730:GEI459602 GOE458730:GOE459602 GYA458730:GYA459602 HHW458730:HHW459602 HRS458730:HRS459602 IBO458730:IBO459602 ILK458730:ILK459602 IVG458730:IVG459602 JFC458730:JFC459602 JOY458730:JOY459602 JYU458730:JYU459602 KIQ458730:KIQ459602 KSM458730:KSM459602 LCI458730:LCI459602 LME458730:LME459602 LWA458730:LWA459602 MFW458730:MFW459602 MPS458730:MPS459602 MZO458730:MZO459602 NJK458730:NJK459602 NTG458730:NTG459602 ODC458730:ODC459602 OMY458730:OMY459602 OWU458730:OWU459602 PGQ458730:PGQ459602 PQM458730:PQM459602 QAI458730:QAI459602 QKE458730:QKE459602 QUA458730:QUA459602 RDW458730:RDW459602 RNS458730:RNS459602 RXO458730:RXO459602 SHK458730:SHK459602 SRG458730:SRG459602 TBC458730:TBC459602 TKY458730:TKY459602 TUU458730:TUU459602 UEQ458730:UEQ459602 UOM458730:UOM459602 UYI458730:UYI459602 VIE458730:VIE459602 VSA458730:VSA459602 WBW458730:WBW459602 WLS458730:WLS459602 WVO458730:WVO459602 M524266:M525138 JC524266:JC525138 SY524266:SY525138 ACU524266:ACU525138 AMQ524266:AMQ525138 AWM524266:AWM525138 BGI524266:BGI525138 BQE524266:BQE525138 CAA524266:CAA525138 CJW524266:CJW525138 CTS524266:CTS525138 DDO524266:DDO525138 DNK524266:DNK525138 DXG524266:DXG525138 EHC524266:EHC525138 EQY524266:EQY525138 FAU524266:FAU525138 FKQ524266:FKQ525138 FUM524266:FUM525138 GEI524266:GEI525138 GOE524266:GOE525138 GYA524266:GYA525138 HHW524266:HHW525138 HRS524266:HRS525138 IBO524266:IBO525138 ILK524266:ILK525138 IVG524266:IVG525138 JFC524266:JFC525138 JOY524266:JOY525138 JYU524266:JYU525138 KIQ524266:KIQ525138 KSM524266:KSM525138 LCI524266:LCI525138 LME524266:LME525138 LWA524266:LWA525138 MFW524266:MFW525138 MPS524266:MPS525138 MZO524266:MZO525138 NJK524266:NJK525138 NTG524266:NTG525138 ODC524266:ODC525138 OMY524266:OMY525138 OWU524266:OWU525138 PGQ524266:PGQ525138 PQM524266:PQM525138 QAI524266:QAI525138 QKE524266:QKE525138 QUA524266:QUA525138 RDW524266:RDW525138 RNS524266:RNS525138 RXO524266:RXO525138 SHK524266:SHK525138 SRG524266:SRG525138 TBC524266:TBC525138 TKY524266:TKY525138 TUU524266:TUU525138 UEQ524266:UEQ525138 UOM524266:UOM525138 UYI524266:UYI525138 VIE524266:VIE525138 VSA524266:VSA525138 WBW524266:WBW525138 WLS524266:WLS525138 WVO524266:WVO525138 M589802:M590674 JC589802:JC590674 SY589802:SY590674 ACU589802:ACU590674 AMQ589802:AMQ590674 AWM589802:AWM590674 BGI589802:BGI590674 BQE589802:BQE590674 CAA589802:CAA590674 CJW589802:CJW590674 CTS589802:CTS590674 DDO589802:DDO590674 DNK589802:DNK590674 DXG589802:DXG590674 EHC589802:EHC590674 EQY589802:EQY590674 FAU589802:FAU590674 FKQ589802:FKQ590674 FUM589802:FUM590674 GEI589802:GEI590674 GOE589802:GOE590674 GYA589802:GYA590674 HHW589802:HHW590674 HRS589802:HRS590674 IBO589802:IBO590674 ILK589802:ILK590674 IVG589802:IVG590674 JFC589802:JFC590674 JOY589802:JOY590674 JYU589802:JYU590674 KIQ589802:KIQ590674 KSM589802:KSM590674 LCI589802:LCI590674 LME589802:LME590674 LWA589802:LWA590674 MFW589802:MFW590674 MPS589802:MPS590674 MZO589802:MZO590674 NJK589802:NJK590674 NTG589802:NTG590674 ODC589802:ODC590674 OMY589802:OMY590674 OWU589802:OWU590674 PGQ589802:PGQ590674 PQM589802:PQM590674 QAI589802:QAI590674 QKE589802:QKE590674 QUA589802:QUA590674 RDW589802:RDW590674 RNS589802:RNS590674 RXO589802:RXO590674 SHK589802:SHK590674 SRG589802:SRG590674 TBC589802:TBC590674 TKY589802:TKY590674 TUU589802:TUU590674 UEQ589802:UEQ590674 UOM589802:UOM590674 UYI589802:UYI590674 VIE589802:VIE590674 VSA589802:VSA590674 WBW589802:WBW590674 WLS589802:WLS590674 WVO589802:WVO590674 M655338:M656210 JC655338:JC656210 SY655338:SY656210 ACU655338:ACU656210 AMQ655338:AMQ656210 AWM655338:AWM656210 BGI655338:BGI656210 BQE655338:BQE656210 CAA655338:CAA656210 CJW655338:CJW656210 CTS655338:CTS656210 DDO655338:DDO656210 DNK655338:DNK656210 DXG655338:DXG656210 EHC655338:EHC656210 EQY655338:EQY656210 FAU655338:FAU656210 FKQ655338:FKQ656210 FUM655338:FUM656210 GEI655338:GEI656210 GOE655338:GOE656210 GYA655338:GYA656210 HHW655338:HHW656210 HRS655338:HRS656210 IBO655338:IBO656210 ILK655338:ILK656210 IVG655338:IVG656210 JFC655338:JFC656210 JOY655338:JOY656210 JYU655338:JYU656210 KIQ655338:KIQ656210 KSM655338:KSM656210 LCI655338:LCI656210 LME655338:LME656210 LWA655338:LWA656210 MFW655338:MFW656210 MPS655338:MPS656210 MZO655338:MZO656210 NJK655338:NJK656210 NTG655338:NTG656210 ODC655338:ODC656210 OMY655338:OMY656210 OWU655338:OWU656210 PGQ655338:PGQ656210 PQM655338:PQM656210 QAI655338:QAI656210 QKE655338:QKE656210 QUA655338:QUA656210 RDW655338:RDW656210 RNS655338:RNS656210 RXO655338:RXO656210 SHK655338:SHK656210 SRG655338:SRG656210 TBC655338:TBC656210 TKY655338:TKY656210 TUU655338:TUU656210 UEQ655338:UEQ656210 UOM655338:UOM656210 UYI655338:UYI656210 VIE655338:VIE656210 VSA655338:VSA656210 WBW655338:WBW656210 WLS655338:WLS656210 WVO655338:WVO656210 M720874:M721746 JC720874:JC721746 SY720874:SY721746 ACU720874:ACU721746 AMQ720874:AMQ721746 AWM720874:AWM721746 BGI720874:BGI721746 BQE720874:BQE721746 CAA720874:CAA721746 CJW720874:CJW721746 CTS720874:CTS721746 DDO720874:DDO721746 DNK720874:DNK721746 DXG720874:DXG721746 EHC720874:EHC721746 EQY720874:EQY721746 FAU720874:FAU721746 FKQ720874:FKQ721746 FUM720874:FUM721746 GEI720874:GEI721746 GOE720874:GOE721746 GYA720874:GYA721746 HHW720874:HHW721746 HRS720874:HRS721746 IBO720874:IBO721746 ILK720874:ILK721746 IVG720874:IVG721746 JFC720874:JFC721746 JOY720874:JOY721746 JYU720874:JYU721746 KIQ720874:KIQ721746 KSM720874:KSM721746 LCI720874:LCI721746 LME720874:LME721746 LWA720874:LWA721746 MFW720874:MFW721746 MPS720874:MPS721746 MZO720874:MZO721746 NJK720874:NJK721746 NTG720874:NTG721746 ODC720874:ODC721746 OMY720874:OMY721746 OWU720874:OWU721746 PGQ720874:PGQ721746 PQM720874:PQM721746 QAI720874:QAI721746 QKE720874:QKE721746 QUA720874:QUA721746 RDW720874:RDW721746 RNS720874:RNS721746 RXO720874:RXO721746 SHK720874:SHK721746 SRG720874:SRG721746 TBC720874:TBC721746 TKY720874:TKY721746 TUU720874:TUU721746 UEQ720874:UEQ721746 UOM720874:UOM721746 UYI720874:UYI721746 VIE720874:VIE721746 VSA720874:VSA721746 WBW720874:WBW721746 WLS720874:WLS721746 WVO720874:WVO721746 M786410:M787282 JC786410:JC787282 SY786410:SY787282 ACU786410:ACU787282 AMQ786410:AMQ787282 AWM786410:AWM787282 BGI786410:BGI787282 BQE786410:BQE787282 CAA786410:CAA787282 CJW786410:CJW787282 CTS786410:CTS787282 DDO786410:DDO787282 DNK786410:DNK787282 DXG786410:DXG787282 EHC786410:EHC787282 EQY786410:EQY787282 FAU786410:FAU787282 FKQ786410:FKQ787282 FUM786410:FUM787282 GEI786410:GEI787282 GOE786410:GOE787282 GYA786410:GYA787282 HHW786410:HHW787282 HRS786410:HRS787282 IBO786410:IBO787282 ILK786410:ILK787282 IVG786410:IVG787282 JFC786410:JFC787282 JOY786410:JOY787282 JYU786410:JYU787282 KIQ786410:KIQ787282 KSM786410:KSM787282 LCI786410:LCI787282 LME786410:LME787282 LWA786410:LWA787282 MFW786410:MFW787282 MPS786410:MPS787282 MZO786410:MZO787282 NJK786410:NJK787282 NTG786410:NTG787282 ODC786410:ODC787282 OMY786410:OMY787282 OWU786410:OWU787282 PGQ786410:PGQ787282 PQM786410:PQM787282 QAI786410:QAI787282 QKE786410:QKE787282 QUA786410:QUA787282 RDW786410:RDW787282 RNS786410:RNS787282 RXO786410:RXO787282 SHK786410:SHK787282 SRG786410:SRG787282 TBC786410:TBC787282 TKY786410:TKY787282 TUU786410:TUU787282 UEQ786410:UEQ787282 UOM786410:UOM787282 UYI786410:UYI787282 VIE786410:VIE787282 VSA786410:VSA787282 WBW786410:WBW787282 WLS786410:WLS787282 WVO786410:WVO787282 M851946:M852818 JC851946:JC852818 SY851946:SY852818 ACU851946:ACU852818 AMQ851946:AMQ852818 AWM851946:AWM852818 BGI851946:BGI852818 BQE851946:BQE852818 CAA851946:CAA852818 CJW851946:CJW852818 CTS851946:CTS852818 DDO851946:DDO852818 DNK851946:DNK852818 DXG851946:DXG852818 EHC851946:EHC852818 EQY851946:EQY852818 FAU851946:FAU852818 FKQ851946:FKQ852818 FUM851946:FUM852818 GEI851946:GEI852818 GOE851946:GOE852818 GYA851946:GYA852818 HHW851946:HHW852818 HRS851946:HRS852818 IBO851946:IBO852818 ILK851946:ILK852818 IVG851946:IVG852818 JFC851946:JFC852818 JOY851946:JOY852818 JYU851946:JYU852818 KIQ851946:KIQ852818 KSM851946:KSM852818 LCI851946:LCI852818 LME851946:LME852818 LWA851946:LWA852818 MFW851946:MFW852818 MPS851946:MPS852818 MZO851946:MZO852818 NJK851946:NJK852818 NTG851946:NTG852818 ODC851946:ODC852818 OMY851946:OMY852818 OWU851946:OWU852818 PGQ851946:PGQ852818 PQM851946:PQM852818 QAI851946:QAI852818 QKE851946:QKE852818 QUA851946:QUA852818 RDW851946:RDW852818 RNS851946:RNS852818 RXO851946:RXO852818 SHK851946:SHK852818 SRG851946:SRG852818 TBC851946:TBC852818 TKY851946:TKY852818 TUU851946:TUU852818 UEQ851946:UEQ852818 UOM851946:UOM852818 UYI851946:UYI852818 VIE851946:VIE852818 VSA851946:VSA852818 WBW851946:WBW852818 WLS851946:WLS852818 WVO851946:WVO852818 M917482:M918354 JC917482:JC918354 SY917482:SY918354 ACU917482:ACU918354 AMQ917482:AMQ918354 AWM917482:AWM918354 BGI917482:BGI918354 BQE917482:BQE918354 CAA917482:CAA918354 CJW917482:CJW918354 CTS917482:CTS918354 DDO917482:DDO918354 DNK917482:DNK918354 DXG917482:DXG918354 EHC917482:EHC918354 EQY917482:EQY918354 FAU917482:FAU918354 FKQ917482:FKQ918354 FUM917482:FUM918354 GEI917482:GEI918354 GOE917482:GOE918354 GYA917482:GYA918354 HHW917482:HHW918354 HRS917482:HRS918354 IBO917482:IBO918354 ILK917482:ILK918354 IVG917482:IVG918354 JFC917482:JFC918354 JOY917482:JOY918354 JYU917482:JYU918354 KIQ917482:KIQ918354 KSM917482:KSM918354 LCI917482:LCI918354 LME917482:LME918354 LWA917482:LWA918354 MFW917482:MFW918354 MPS917482:MPS918354 MZO917482:MZO918354 NJK917482:NJK918354 NTG917482:NTG918354 ODC917482:ODC918354 OMY917482:OMY918354 OWU917482:OWU918354 PGQ917482:PGQ918354 PQM917482:PQM918354 QAI917482:QAI918354 QKE917482:QKE918354 QUA917482:QUA918354 RDW917482:RDW918354 RNS917482:RNS918354 RXO917482:RXO918354 SHK917482:SHK918354 SRG917482:SRG918354 TBC917482:TBC918354 TKY917482:TKY918354 TUU917482:TUU918354 UEQ917482:UEQ918354 UOM917482:UOM918354 UYI917482:UYI918354 VIE917482:VIE918354 VSA917482:VSA918354 WBW917482:WBW918354 WLS917482:WLS918354 WVO917482:WVO918354 M983018:M983890 JC983018:JC983890 SY983018:SY983890 ACU983018:ACU983890 AMQ983018:AMQ983890 AWM983018:AWM983890 BGI983018:BGI983890 BQE983018:BQE983890 CAA983018:CAA983890 CJW983018:CJW983890 CTS983018:CTS983890 DDO983018:DDO983890 DNK983018:DNK983890 DXG983018:DXG983890 EHC983018:EHC983890 EQY983018:EQY983890 FAU983018:FAU983890 FKQ983018:FKQ983890 FUM983018:FUM983890 GEI983018:GEI983890 GOE983018:GOE983890 GYA983018:GYA983890 HHW983018:HHW983890 HRS983018:HRS983890 IBO983018:IBO983890 ILK983018:ILK983890 IVG983018:IVG983890 JFC983018:JFC983890 JOY983018:JOY983890 JYU983018:JYU983890 KIQ983018:KIQ983890 KSM983018:KSM983890 LCI983018:LCI983890 LME983018:LME983890 LWA983018:LWA983890 MFW983018:MFW983890 MPS983018:MPS983890 MZO983018:MZO983890 NJK983018:NJK983890 NTG983018:NTG983890 ODC983018:ODC983890 OMY983018:OMY983890 OWU983018:OWU983890 PGQ983018:PGQ983890 PQM983018:PQM983890 QAI983018:QAI983890 QKE983018:QKE983890 QUA983018:QUA983890 RDW983018:RDW983890 RNS983018:RNS983890 RXO983018:RXO983890 SHK983018:SHK983890 SRG983018:SRG983890 TBC983018:TBC983890 TKY983018:TKY983890 TUU983018:TUU983890 UEQ983018:UEQ983890 UOM983018:UOM983890 UYI983018:UYI983890 VIE983018:VIE983890 VSA983018:VSA983890 WBW983018:WBW983890 WLS983018:WLS983890 WLS56:WLS850 WBW56:WBW850 VSA56:VSA850 VIE56:VIE850 UYI56:UYI850 UOM56:UOM850 UEQ56:UEQ850 TUU56:TUU850 TKY56:TKY850 TBC56:TBC850 SRG56:SRG850 SHK56:SHK850 RXO56:RXO850 RNS56:RNS850 RDW56:RDW850 QUA56:QUA850 QKE56:QKE850 QAI56:QAI850 PQM56:PQM850 PGQ56:PGQ850 OWU56:OWU850 OMY56:OMY850 ODC56:ODC850 NTG56:NTG850 NJK56:NJK850 MZO56:MZO850 MPS56:MPS850 MFW56:MFW850 LWA56:LWA850 LME56:LME850 LCI56:LCI850 KSM56:KSM850 KIQ56:KIQ850 JYU56:JYU850 JOY56:JOY850 JFC56:JFC850 IVG56:IVG850 ILK56:ILK850 IBO56:IBO850 HRS56:HRS850 HHW56:HHW850 GYA56:GYA850 GOE56:GOE850 GEI56:GEI850 FUM56:FUM850 FKQ56:FKQ850 FAU56:FAU850 EQY56:EQY850 EHC56:EHC850 DXG56:DXG850 DNK56:DNK850 DDO56:DDO850 CTS56:CTS850 CJW56:CJW850 CAA56:CAA850 BQE56:BQE850 BGI56:BGI850 AWM56:AWM850 AMQ56:AMQ850 ACU56:ACU850 SY56:SY850 JC56:JC850 WVZ56:WWB850 WMD56:WMF850 WCH56:WCJ850 VSL56:VSN850 VIP56:VIR850 UYT56:UYV850 UOX56:UOZ850 UFB56:UFD850 TVF56:TVH850 TLJ56:TLL850 TBN56:TBP850 SRR56:SRT850 SHV56:SHX850 RXZ56:RYB850 ROD56:ROF850 REH56:REJ850 QUL56:QUN850 QKP56:QKR850 QAT56:QAV850 PQX56:PQZ850 PHB56:PHD850 OXF56:OXH850 ONJ56:ONL850 ODN56:ODP850 NTR56:NTT850 NJV56:NJX850 MZZ56:NAB850 MQD56:MQF850 MGH56:MGJ850 LWL56:LWN850 LMP56:LMR850 LCT56:LCV850 KSX56:KSZ850 KJB56:KJD850 JZF56:JZH850 JPJ56:JPL850 JFN56:JFP850 IVR56:IVT850 ILV56:ILX850 IBZ56:ICB850 HSD56:HSF850 HIH56:HIJ850 GYL56:GYN850 GOP56:GOR850 GET56:GEV850 FUX56:FUZ850 FLB56:FLD850 FBF56:FBH850 ERJ56:ERL850 EHN56:EHP850 DXR56:DXT850 DNV56:DNX850 DDZ56:DEB850 CUD56:CUF850 CKH56:CKJ850 CAL56:CAN850 BQP56:BQR850 BGT56:BGV850 AWX56:AWZ850 ANB56:AND850 ADF56:ADH850 TJ56:TL850 JN56:JP850 WVO56:WVO850 X56:Z850 M56:M850 WLS46 WBW46 VSA46 VIE46 UYI46 UOM46 UEQ46 TUU46 TKY46 TBC46 SRG46 SHK46 RXO46 RNS46 RDW46 QUA46 QKE46 QAI46 PQM46 PGQ46 OWU46 OMY46 ODC46 NTG46 NJK46 MZO46 MPS46 MFW46 LWA46 LME46 LCI46 KSM46 KIQ46 JYU46 JOY46 JFC46 IVG46 ILK46 IBO46 HRS46 HHW46 GYA46 GOE46 GEI46 FUM46 FKQ46 FAU46 EQY46 EHC46 DXG46 DNK46 DDO46 CTS46 CJW46 CAA46 BQE46 BGI46 AWM46 AMQ46 ACU46 SY46 JC46 WVZ46:WWB46 WMD46:WMF46 WCH46:WCJ46 VSL46:VSN46 VIP46:VIR46 UYT46:UYV46 UOX46:UOZ46 UFB46:UFD46 TVF46:TVH46 TLJ46:TLL46 TBN46:TBP46 SRR46:SRT46 SHV46:SHX46 RXZ46:RYB46 ROD46:ROF46 REH46:REJ46 QUL46:QUN46 QKP46:QKR46 QAT46:QAV46 PQX46:PQZ46 PHB46:PHD46 OXF46:OXH46 ONJ46:ONL46 ODN46:ODP46 NTR46:NTT46 NJV46:NJX46 MZZ46:NAB46 MQD46:MQF46 MGH46:MGJ46 LWL46:LWN46 LMP46:LMR46 LCT46:LCV46 KSX46:KSZ46 KJB46:KJD46 JZF46:JZH46 JPJ46:JPL46 JFN46:JFP46 IVR46:IVT46 ILV46:ILX46 IBZ46:ICB46 HSD46:HSF46 HIH46:HIJ46 GYL46:GYN46 GOP46:GOR46 GET46:GEV46 FUX46:FUZ46 FLB46:FLD46 FBF46:FBH46 ERJ46:ERL46 EHN46:EHP46 DXR46:DXT46 DNV46:DNX46 DDZ46:DEB46 CUD46:CUF46 CKH46:CKJ46 CAL46:CAN46 BQP46:BQR46 BGT46:BGV46 AWX46:AWZ46 ANB46:AND46 ADF46:ADH46 TJ46:TL46 JN46:JP46 WVO46 M8:M9 X8:Z9 X10:X11 X14:X15 X12:Z13 M12:M13 WVN29 JI36:JI37 JM29:JO29 WWF36:WWH37 TI29:TK29 WMJ36:WML37 ADE29:ADG29 WCN36:WCP37 ANA29:ANC29 VSR36:VST37 AWW29:AWY29 VIV36:VIX37 BGS29:BGU29 UYZ36:UZB37 BQO29:BQQ29 UPD36:UPF37 CAK29:CAM29 UFH36:UFJ37 CKG29:CKI29 TVL36:TVN37 CUC29:CUE29 TLP36:TLR37 DDY29:DEA29 TBT36:TBV37 DNU29:DNW29 SRX36:SRZ37 DXQ29:DXS29 SIB36:SID37 EHM29:EHO29 RYF36:RYH37 ERI29:ERK29 ROJ36:ROL37 FBE29:FBG29 REN36:REP37 FLA29:FLC29 QUR36:QUT37 FUW29:FUY29 QKV36:QKX37 GES29:GEU29 QAZ36:QBB37 GOO29:GOQ29 PRD36:PRF37 GYK29:GYM29 PHH36:PHJ37 HIG29:HII29 OXL36:OXN37 HSC29:HSE29 ONP36:ONR37 IBY29:ICA29 ODT36:ODV37 ILU29:ILW29 NTX36:NTZ37 IVQ29:IVS29 NKB36:NKD37 JFM29:JFO29 NAF36:NAH37 JPI29:JPK29 MQJ36:MQL37 JZE29:JZG29 MGN36:MGP37 KJA29:KJC29 LWR36:LWT37 KSW29:KSY29 LMV36:LMX37 LCS29:LCU29 LCZ36:LDB37 LMO29:LMQ29 KTD36:KTF37 LWK29:LWM29 KJH36:KJJ37 MGG29:MGI29 JZL36:JZN37 MQC29:MQE29 JPP36:JPR37 MZY29:NAA29 JFT36:JFV37 NJU29:NJW29 IVX36:IVZ37 NTQ29:NTS29 IMB36:IMD37 ODM29:ODO29 ICF36:ICH37 ONI29:ONK29 HSJ36:HSL37 OXE29:OXG29 HIN36:HIP37 PHA29:PHC29 GYR36:GYT37 PQW29:PQY29 GOV36:GOX37 QAS29:QAU29 GEZ36:GFB37 QKO29:QKQ29 FVD36:FVF37 QUK29:QUM29 FLH36:FLJ37 REG29:REI29 FBL36:FBN37 ROC29:ROE29 ERP36:ERR37 RXY29:RYA29 EHT36:EHV37 SHU29:SHW29 DXX36:DXZ37 SRQ29:SRS29 DOB36:DOD37 TBM29:TBO29 DEF36:DEH37 TLI29:TLK29 CUJ36:CUL37 TVE29:TVG29 CKN36:CKP37 UFA29:UFC29 CAR36:CAT37 UOW29:UOY29 BQV36:BQX37 UYS29:UYU29 BGZ36:BHB37 VIO29:VIQ29 AXD36:AXF37 VSK29:VSM29 ANH36:ANJ37 WCG29:WCI29 ADL36:ADN37 WMC29:WME29 TP36:TR37 WVY29:WWA29 JT36:JV37 JB29 WVU36:WVU37 SX29 WLY36:WLY37 ACT29 WCC36:WCC37 AMP29 VSG36:VSG37 AWL29 VIK36:VIK37 BGH29 UYO36:UYO37 BQD29 UOS36:UOS37 BZZ29 UEW36:UEW37 CJV29 TVA36:TVA37 CTR29 TLE36:TLE37 DDN29 TBI36:TBI37 DNJ29 SRM36:SRM37 DXF29 SHQ36:SHQ37 EHB29 RXU36:RXU37 EQX29 RNY36:RNY37 FAT29 REC36:REC37 FKP29 QUG36:QUG37 FUL29 QKK36:QKK37 GEH29 QAO36:QAO37 GOD29 PQS36:PQS37 GXZ29 PGW36:PGW37 HHV29 OXA36:OXA37 HRR29 ONE36:ONE37 IBN29 ODI36:ODI37 ILJ29 NTM36:NTM37 IVF29 NJQ36:NJQ37 JFB29 MZU36:MZU37 JOX29 MPY36:MPY37 JYT29 MGC36:MGC37 KIP29 LWG36:LWG37 KSL29 LMK36:LMK37 LCH29 LCO36:LCO37 LMD29 KSS36:KSS37 LVZ29 KIW36:KIW37 MFV29 JZA36:JZA37 MPR29 JPE36:JPE37 MZN29 JFI36:JFI37 NJJ29 IVM36:IVM37 NTF29 ILQ36:ILQ37 ODB29 IBU36:IBU37 OMX29 HRY36:HRY37 OWT29 HIC36:HIC37 PGP29 GYG36:GYG37 PQL29 GOK36:GOK37 QAH29 GEO36:GEO37 QKD29 FUS36:FUS37 QTZ29 FKW36:FKW37 RDV29 FBA36:FBA37 RNR29 ERE36:ERE37 RXN29 EHI36:EHI37 SHJ29 DXM36:DXM37 SRF29 DNQ36:DNQ37 TBB29 DDU36:DDU37 TKX29 CTY36:CTY37 TUT29 CKC36:CKC37 UEP29 CAG36:CAG37 UOL29 BQK36:BQK37 UYH29 BGO36:BGO37 VID29 AWS36:AWS37 VRZ29 AMW36:AMW37 WBV29 ADA36:ADA37 TE36:TE37 WLR29 WCA28 VSE28 VII28 UYM28 UOQ28 UEU28 TUY28 TLC28 TBG28 SRK28 SHO28 RXS28 RNW28 REA28 QUE28 QKI28 QAM28 PQQ28 PGU28 OWY28 ONC28 ODG28 NTK28 NJO28 MZS28 MPW28 MGA28 LWE28 LMI28 LCM28 KSQ28 KIU28 JYY28 JPC28 JFG28 IVK28 ILO28 IBS28 HRW28 HIA28 GYE28 GOI28 GEM28 FUQ28 FKU28 FAY28 ERC28 EHG28 DXK28 DNO28 DDS28 CTW28 CKA28 CAE28 BQI28 BGM28 AWQ28 AMU28 ACY28 TC28 JG28 WWD28:WWF28 WMH28:WMJ28 WCL28:WCN28 VSP28:VSR28 VIT28:VIV28 UYX28:UYZ28 UPB28:UPD28 UFF28:UFH28 TVJ28:TVL28 TLN28:TLP28 TBR28:TBT28 SRV28:SRX28 SHZ28:SIB28 RYD28:RYF28 ROH28:ROJ28 REL28:REN28 QUP28:QUR28 QKT28:QKV28 QAX28:QAZ28 PRB28:PRD28 PHF28:PHH28 OXJ28:OXL28 ONN28:ONP28 ODR28:ODT28 NTV28:NTX28 NJZ28:NKB28 NAD28:NAF28 MQH28:MQJ28 MGL28:MGN28 LWP28:LWR28 LMT28:LMV28 LCX28:LCZ28 KTB28:KTD28 KJF28:KJH28 JZJ28:JZL28 JPN28:JPP28 JFR28:JFT28 IVV28:IVX28 ILZ28:IMB28 ICD28:ICF28 HSH28:HSJ28 HIL28:HIN28 GYP28:GYR28 GOT28:GOV28 GEX28:GEZ28 FVB28:FVD28 FLF28:FLH28 FBJ28:FBL28 ERN28:ERP28 EHR28:EHT28 DXV28:DXX28 DNZ28:DOB28 DED28:DEF28 CUH28:CUJ28 CKL28:CKN28 CAP28:CAR28 BQT28:BQV28 BGX28:BGZ28 AXB28:AXD28 ANF28:ANH28 ADJ28:ADL28 TN28:TP28 JR28:JT28 WVS28 WVN19:WVN25 WVO8:WVO18 JM19:JO25 JN8:JP18 TI19:TK25 TJ8:TL18 ADE19:ADG25 ADF8:ADH18 ANA19:ANC25 ANB8:AND18 AWW19:AWY25 AWX8:AWZ18 BGS19:BGU25 BGT8:BGV18 BQO19:BQQ25 BQP8:BQR18 CAK19:CAM25 CAL8:CAN18 CKG19:CKI25 CKH8:CKJ18 CUC19:CUE25 CUD8:CUF18 DDY19:DEA25 DDZ8:DEB18 DNU19:DNW25 DNV8:DNX18 DXQ19:DXS25 DXR8:DXT18 EHM19:EHO25 EHN8:EHP18 ERI19:ERK25 ERJ8:ERL18 FBE19:FBG25 FBF8:FBH18 FLA19:FLC25 FLB8:FLD18 FUW19:FUY25 FUX8:FUZ18 GES19:GEU25 GET8:GEV18 GOO19:GOQ25 GOP8:GOR18 GYK19:GYM25 GYL8:GYN18 HIG19:HII25 HIH8:HIJ18 HSC19:HSE25 HSD8:HSF18 IBY19:ICA25 IBZ8:ICB18 ILU19:ILW25 ILV8:ILX18 IVQ19:IVS25 IVR8:IVT18 JFM19:JFO25 JFN8:JFP18 JPI19:JPK25 JPJ8:JPL18 JZE19:JZG25 JZF8:JZH18 KJA19:KJC25 KJB8:KJD18 KSW19:KSY25 KSX8:KSZ18 LCS19:LCU25 LCT8:LCV18 LMO19:LMQ25 LMP8:LMR18 LWK19:LWM25 LWL8:LWN18 MGG19:MGI25 MGH8:MGJ18 MQC19:MQE25 MQD8:MQF18 MZY19:NAA25 MZZ8:NAB18 NJU19:NJW25 NJV8:NJX18 NTQ19:NTS25 NTR8:NTT18 ODM19:ODO25 ODN8:ODP18 ONI19:ONK25 ONJ8:ONL18 OXE19:OXG25 OXF8:OXH18 PHA19:PHC25 PHB8:PHD18 PQW19:PQY25 PQX8:PQZ18 QAS19:QAU25 QAT8:QAV18 QKO19:QKQ25 QKP8:QKR18 QUK19:QUM25 QUL8:QUN18 REG19:REI25 REH8:REJ18 ROC19:ROE25 ROD8:ROF18 RXY19:RYA25 RXZ8:RYB18 SHU19:SHW25 SHV8:SHX18 SRQ19:SRS25 SRR8:SRT18 TBM19:TBO25 TBN8:TBP18 TLI19:TLK25 TLJ8:TLL18 TVE19:TVG25 TVF8:TVH18 UFA19:UFC25 UFB8:UFD18 UOW19:UOY25 UOX8:UOZ18 UYS19:UYU25 UYT8:UYV18 VIO19:VIQ25 VIP8:VIR18 VSK19:VSM25 VSL8:VSN18 WCG19:WCI25 WCH8:WCJ18 WMC19:WME25 WMD8:WMF18 WVY19:WWA25 WVZ8:WWB18 JB19:JB25 JC8:JC18 SX19:SX25 SY8:SY18 ACT19:ACT25 ACU8:ACU18 AMP19:AMP25 AMQ8:AMQ18 AWL19:AWL25 AWM8:AWM18 BGH19:BGH25 BGI8:BGI18 BQD19:BQD25 BQE8:BQE18 BZZ19:BZZ25 CAA8:CAA18 CJV19:CJV25 CJW8:CJW18 CTR19:CTR25 CTS8:CTS18 DDN19:DDN25 DDO8:DDO18 DNJ19:DNJ25 DNK8:DNK18 DXF19:DXF25 DXG8:DXG18 EHB19:EHB25 EHC8:EHC18 EQX19:EQX25 EQY8:EQY18 FAT19:FAT25 FAU8:FAU18 FKP19:FKP25 FKQ8:FKQ18 FUL19:FUL25 FUM8:FUM18 GEH19:GEH25 GEI8:GEI18 GOD19:GOD25 GOE8:GOE18 GXZ19:GXZ25 GYA8:GYA18 HHV19:HHV25 HHW8:HHW18 HRR19:HRR25 HRS8:HRS18 IBN19:IBN25 IBO8:IBO18 ILJ19:ILJ25 ILK8:ILK18 IVF19:IVF25 IVG8:IVG18 JFB19:JFB25 JFC8:JFC18 JOX19:JOX25 JOY8:JOY18 JYT19:JYT25 JYU8:JYU18 KIP19:KIP25 KIQ8:KIQ18 KSL19:KSL25 KSM8:KSM18 LCH19:LCH25 LCI8:LCI18 LMD19:LMD25 LME8:LME18 LVZ19:LVZ25 LWA8:LWA18 MFV19:MFV25 MFW8:MFW18 MPR19:MPR25 MPS8:MPS18 MZN19:MZN25 MZO8:MZO18 NJJ19:NJJ25 NJK8:NJK18 NTF19:NTF25 NTG8:NTG18 ODB19:ODB25 ODC8:ODC18 OMX19:OMX25 OMY8:OMY18 OWT19:OWT25 OWU8:OWU18 PGP19:PGP25 PGQ8:PGQ18 PQL19:PQL25 PQM8:PQM18 QAH19:QAH25 QAI8:QAI18 QKD19:QKD25 QKE8:QKE18 QTZ19:QTZ25 QUA8:QUA18 RDV19:RDV25 RDW8:RDW18 RNR19:RNR25 RNS8:RNS18 RXN19:RXN25 RXO8:RXO18 SHJ19:SHJ25 SHK8:SHK18 SRF19:SRF25 SRG8:SRG18 TBB19:TBB25 TBC8:TBC18 TKX19:TKX25 TKY8:TKY18 TUT19:TUT25 TUU8:TUU18 UEP19:UEP25 UEQ8:UEQ18 UOL19:UOL25 UOM8:UOM18 UYH19:UYH25 UYI8:UYI18 VID19:VID25 VIE8:VIE18 VRZ19:VRZ25 VSA8:VSA18 WBV19:WBV25 WBW8:WBW18 WLR19:WLR25 WLS8:WLS18 WLW28 JI44:JI45 WWF44:WWH45 WMJ44:WML45 WCN44:WCP45 VSR44:VST45 VIV44:VIX45 UYZ44:UZB45 UPD44:UPF45 UFH44:UFJ45 TVL44:TVN45 TLP44:TLR45 TBT44:TBV45 SRX44:SRZ45 SIB44:SID45 RYF44:RYH45 ROJ44:ROL45 REN44:REP45 QUR44:QUT45 QKV44:QKX45 QAZ44:QBB45 PRD44:PRF45 PHH44:PHJ45 OXL44:OXN45 ONP44:ONR45 ODT44:ODV45 NTX44:NTZ45 NKB44:NKD45 NAF44:NAH45 MQJ44:MQL45 MGN44:MGP45 LWR44:LWT45 LMV44:LMX45 LCZ44:LDB45 KTD44:KTF45 KJH44:KJJ45 JZL44:JZN45 JPP44:JPR45 JFT44:JFV45 IVX44:IVZ45 IMB44:IMD45 ICF44:ICH45 HSJ44:HSL45 HIN44:HIP45 GYR44:GYT45 GOV44:GOX45 GEZ44:GFB45 FVD44:FVF45 FLH44:FLJ45 FBL44:FBN45 ERP44:ERR45 EHT44:EHV45 DXX44:DXZ45 DOB44:DOD45 DEF44:DEH45 CUJ44:CUL45 CKN44:CKP45 CAR44:CAT45 BQV44:BQX45 BGZ44:BHB45 AXD44:AXF45 ANH44:ANJ45 ADL44:ADN45 TP44:TR45 JT44:JV45 WVU44:WVU45 WLY44:WLY45 WCC44:WCC45 VSG44:VSG45 VIK44:VIK45 UYO44:UYO45 UOS44:UOS45 UEW44:UEW45 TVA44:TVA45 TLE44:TLE45 TBI44:TBI45 SRM44:SRM45 SHQ44:SHQ45 RXU44:RXU45 RNY44:RNY45 REC44:REC45 QUG44:QUG45 QKK44:QKK45 QAO44:QAO45 PQS44:PQS45 PGW44:PGW45 OXA44:OXA45 ONE44:ONE45 ODI44:ODI45 NTM44:NTM45 NJQ44:NJQ45 MZU44:MZU45 MPY44:MPY45 MGC44:MGC45 LWG44:LWG45 LMK44:LMK45 LCO44:LCO45 KSS44:KSS45 KIW44:KIW45 JZA44:JZA45 JPE44:JPE45 JFI44:JFI45 IVM44:IVM45 ILQ44:ILQ45 IBU44:IBU45 HRY44:HRY45 HIC44:HIC45 GYG44:GYG45 GOK44:GOK45 GEO44:GEO45 FUS44:FUS45 FKW44:FKW45 FBA44:FBA45 ERE44:ERE45 EHI44:EHI45 DXM44:DXM45 DNQ44:DNQ45 DDU44:DDU45 CTY44:CTY45 CKC44:CKC45 CAG44:CAG45 BQK44:BQK45 BGO44:BGO45 AWS44:AWS45 AMW44:AMW45 ADA44:ADA45 TE44:TE45 M30 M46 WVO26:WVO27 JN26:JP27 TJ26:TL27 ADF26:ADH27 ANB26:AND27 AWX26:AWZ27 BGT26:BGV27 BQP26:BQR27 CAL26:CAN27 CKH26:CKJ27 CUD26:CUF27 DDZ26:DEB27 DNV26:DNX27 DXR26:DXT27 EHN26:EHP27 ERJ26:ERL27 FBF26:FBH27 FLB26:FLD27 FUX26:FUZ27 GET26:GEV27 GOP26:GOR27 GYL26:GYN27 HIH26:HIJ27 HSD26:HSF27 IBZ26:ICB27 ILV26:ILX27 IVR26:IVT27 JFN26:JFP27 JPJ26:JPL27 JZF26:JZH27 KJB26:KJD27 KSX26:KSZ27 LCT26:LCV27 LMP26:LMR27 LWL26:LWN27 MGH26:MGJ27 MQD26:MQF27 MZZ26:NAB27 NJV26:NJX27 NTR26:NTT27 ODN26:ODP27 ONJ26:ONL27 OXF26:OXH27 PHB26:PHD27 PQX26:PQZ27 QAT26:QAV27 QKP26:QKR27 QUL26:QUN27 REH26:REJ27 ROD26:ROF27 RXZ26:RYB27 SHV26:SHX27 SRR26:SRT27 TBN26:TBP27 TLJ26:TLL27 TVF26:TVH27 UFB26:UFD27 UOX26:UOZ27 UYT26:UYV27 VIP26:VIR27 VSL26:VSN27 WCH26:WCJ27 WMD26:WMF27 WVZ26:WWB27 JC26:JC27 SY26:SY27 ACU26:ACU27 AMQ26:AMQ27 AWM26:AWM27 BGI26:BGI27 BQE26:BQE27 CAA26:CAA27 CJW26:CJW27 CTS26:CTS27 DDO26:DDO27 DNK26:DNK27 DXG26:DXG27 EHC26:EHC27 EQY26:EQY27 FAU26:FAU27 FKQ26:FKQ27 FUM26:FUM27 GEI26:GEI27 GOE26:GOE27 GYA26:GYA27 HHW26:HHW27 HRS26:HRS27 IBO26:IBO27 ILK26:ILK27 IVG26:IVG27 JFC26:JFC27 JOY26:JOY27 JYU26:JYU27 KIQ26:KIQ27 KSM26:KSM27 LCI26:LCI27 LME26:LME27 LWA26:LWA27 MFW26:MFW27 MPS26:MPS27 MZO26:MZO27 NJK26:NJK27 NTG26:NTG27 ODC26:ODC27 OMY26:OMY27 OWU26:OWU27 PGQ26:PGQ27 PQM26:PQM27 QAI26:QAI27 QKE26:QKE27 QUA26:QUA27 RDW26:RDW27 RNS26:RNS27 RXO26:RXO27 SHK26:SHK27 SRG26:SRG27 TBC26:TBC27 TKY26:TKY27 TUU26:TUU27 UEQ26:UEQ27 UOM26:UOM27 UYI26:UYI27 VIE26:VIE27 VSA26:VSA27 WBW26:WBW27 WLS26:WLS27 WVO30 JN30:JP30 TJ30:TL30 ADF30:ADH30 ANB30:AND30 AWX30:AWZ30 BGT30:BGV30 BQP30:BQR30 CAL30:CAN30 CKH30:CKJ30 CUD30:CUF30 DDZ30:DEB30 DNV30:DNX30 DXR30:DXT30 EHN30:EHP30 ERJ30:ERL30 FBF30:FBH30 FLB30:FLD30 FUX30:FUZ30 GET30:GEV30 GOP30:GOR30 GYL30:GYN30 HIH30:HIJ30 HSD30:HSF30 IBZ30:ICB30 ILV30:ILX30 IVR30:IVT30 JFN30:JFP30 JPJ30:JPL30 JZF30:JZH30 KJB30:KJD30 KSX30:KSZ30 LCT30:LCV30 LMP30:LMR30 LWL30:LWN30 MGH30:MGJ30 MQD30:MQF30 MZZ30:NAB30 NJV30:NJX30 NTR30:NTT30 ODN30:ODP30 ONJ30:ONL30 OXF30:OXH30 PHB30:PHD30 PQX30:PQZ30 QAT30:QAV30 QKP30:QKR30 QUL30:QUN30 REH30:REJ30 ROD30:ROF30 RXZ30:RYB30 SHV30:SHX30 SRR30:SRT30 TBN30:TBP30 TLJ30:TLL30 TVF30:TVH30 UFB30:UFD30 UOX30:UOZ30 UYT30:UYV30 VIP30:VIR30 VSL30:VSN30 WCH30:WCJ30 WMD30:WMF30 WVZ30:WWB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X30:Z30 M16:M19 X16:Z19 X21:Z28 M21:M28 X41:Z46 X40 Z40 X33:Z37">
      <formula1>0</formula1>
      <formula2>100</formula2>
    </dataValidation>
    <dataValidation type="textLength" operator="equal" allowBlank="1" showInputMessage="1" showErrorMessage="1" error="БИН должен содержать 12 символов" sqref="WXF983018:WXF983890 BD65514:BD66386 KT65514:KT66386 UP65514:UP66386 AEL65514:AEL66386 AOH65514:AOH66386 AYD65514:AYD66386 BHZ65514:BHZ66386 BRV65514:BRV66386 CBR65514:CBR66386 CLN65514:CLN66386 CVJ65514:CVJ66386 DFF65514:DFF66386 DPB65514:DPB66386 DYX65514:DYX66386 EIT65514:EIT66386 ESP65514:ESP66386 FCL65514:FCL66386 FMH65514:FMH66386 FWD65514:FWD66386 GFZ65514:GFZ66386 GPV65514:GPV66386 GZR65514:GZR66386 HJN65514:HJN66386 HTJ65514:HTJ66386 IDF65514:IDF66386 INB65514:INB66386 IWX65514:IWX66386 JGT65514:JGT66386 JQP65514:JQP66386 KAL65514:KAL66386 KKH65514:KKH66386 KUD65514:KUD66386 LDZ65514:LDZ66386 LNV65514:LNV66386 LXR65514:LXR66386 MHN65514:MHN66386 MRJ65514:MRJ66386 NBF65514:NBF66386 NLB65514:NLB66386 NUX65514:NUX66386 OET65514:OET66386 OOP65514:OOP66386 OYL65514:OYL66386 PIH65514:PIH66386 PSD65514:PSD66386 QBZ65514:QBZ66386 QLV65514:QLV66386 QVR65514:QVR66386 RFN65514:RFN66386 RPJ65514:RPJ66386 RZF65514:RZF66386 SJB65514:SJB66386 SSX65514:SSX66386 TCT65514:TCT66386 TMP65514:TMP66386 TWL65514:TWL66386 UGH65514:UGH66386 UQD65514:UQD66386 UZZ65514:UZZ66386 VJV65514:VJV66386 VTR65514:VTR66386 WDN65514:WDN66386 WNJ65514:WNJ66386 WXF65514:WXF66386 BD131050:BD131922 KT131050:KT131922 UP131050:UP131922 AEL131050:AEL131922 AOH131050:AOH131922 AYD131050:AYD131922 BHZ131050:BHZ131922 BRV131050:BRV131922 CBR131050:CBR131922 CLN131050:CLN131922 CVJ131050:CVJ131922 DFF131050:DFF131922 DPB131050:DPB131922 DYX131050:DYX131922 EIT131050:EIT131922 ESP131050:ESP131922 FCL131050:FCL131922 FMH131050:FMH131922 FWD131050:FWD131922 GFZ131050:GFZ131922 GPV131050:GPV131922 GZR131050:GZR131922 HJN131050:HJN131922 HTJ131050:HTJ131922 IDF131050:IDF131922 INB131050:INB131922 IWX131050:IWX131922 JGT131050:JGT131922 JQP131050:JQP131922 KAL131050:KAL131922 KKH131050:KKH131922 KUD131050:KUD131922 LDZ131050:LDZ131922 LNV131050:LNV131922 LXR131050:LXR131922 MHN131050:MHN131922 MRJ131050:MRJ131922 NBF131050:NBF131922 NLB131050:NLB131922 NUX131050:NUX131922 OET131050:OET131922 OOP131050:OOP131922 OYL131050:OYL131922 PIH131050:PIH131922 PSD131050:PSD131922 QBZ131050:QBZ131922 QLV131050:QLV131922 QVR131050:QVR131922 RFN131050:RFN131922 RPJ131050:RPJ131922 RZF131050:RZF131922 SJB131050:SJB131922 SSX131050:SSX131922 TCT131050:TCT131922 TMP131050:TMP131922 TWL131050:TWL131922 UGH131050:UGH131922 UQD131050:UQD131922 UZZ131050:UZZ131922 VJV131050:VJV131922 VTR131050:VTR131922 WDN131050:WDN131922 WNJ131050:WNJ131922 WXF131050:WXF131922 BD196586:BD197458 KT196586:KT197458 UP196586:UP197458 AEL196586:AEL197458 AOH196586:AOH197458 AYD196586:AYD197458 BHZ196586:BHZ197458 BRV196586:BRV197458 CBR196586:CBR197458 CLN196586:CLN197458 CVJ196586:CVJ197458 DFF196586:DFF197458 DPB196586:DPB197458 DYX196586:DYX197458 EIT196586:EIT197458 ESP196586:ESP197458 FCL196586:FCL197458 FMH196586:FMH197458 FWD196586:FWD197458 GFZ196586:GFZ197458 GPV196586:GPV197458 GZR196586:GZR197458 HJN196586:HJN197458 HTJ196586:HTJ197458 IDF196586:IDF197458 INB196586:INB197458 IWX196586:IWX197458 JGT196586:JGT197458 JQP196586:JQP197458 KAL196586:KAL197458 KKH196586:KKH197458 KUD196586:KUD197458 LDZ196586:LDZ197458 LNV196586:LNV197458 LXR196586:LXR197458 MHN196586:MHN197458 MRJ196586:MRJ197458 NBF196586:NBF197458 NLB196586:NLB197458 NUX196586:NUX197458 OET196586:OET197458 OOP196586:OOP197458 OYL196586:OYL197458 PIH196586:PIH197458 PSD196586:PSD197458 QBZ196586:QBZ197458 QLV196586:QLV197458 QVR196586:QVR197458 RFN196586:RFN197458 RPJ196586:RPJ197458 RZF196586:RZF197458 SJB196586:SJB197458 SSX196586:SSX197458 TCT196586:TCT197458 TMP196586:TMP197458 TWL196586:TWL197458 UGH196586:UGH197458 UQD196586:UQD197458 UZZ196586:UZZ197458 VJV196586:VJV197458 VTR196586:VTR197458 WDN196586:WDN197458 WNJ196586:WNJ197458 WXF196586:WXF197458 BD262122:BD262994 KT262122:KT262994 UP262122:UP262994 AEL262122:AEL262994 AOH262122:AOH262994 AYD262122:AYD262994 BHZ262122:BHZ262994 BRV262122:BRV262994 CBR262122:CBR262994 CLN262122:CLN262994 CVJ262122:CVJ262994 DFF262122:DFF262994 DPB262122:DPB262994 DYX262122:DYX262994 EIT262122:EIT262994 ESP262122:ESP262994 FCL262122:FCL262994 FMH262122:FMH262994 FWD262122:FWD262994 GFZ262122:GFZ262994 GPV262122:GPV262994 GZR262122:GZR262994 HJN262122:HJN262994 HTJ262122:HTJ262994 IDF262122:IDF262994 INB262122:INB262994 IWX262122:IWX262994 JGT262122:JGT262994 JQP262122:JQP262994 KAL262122:KAL262994 KKH262122:KKH262994 KUD262122:KUD262994 LDZ262122:LDZ262994 LNV262122:LNV262994 LXR262122:LXR262994 MHN262122:MHN262994 MRJ262122:MRJ262994 NBF262122:NBF262994 NLB262122:NLB262994 NUX262122:NUX262994 OET262122:OET262994 OOP262122:OOP262994 OYL262122:OYL262994 PIH262122:PIH262994 PSD262122:PSD262994 QBZ262122:QBZ262994 QLV262122:QLV262994 QVR262122:QVR262994 RFN262122:RFN262994 RPJ262122:RPJ262994 RZF262122:RZF262994 SJB262122:SJB262994 SSX262122:SSX262994 TCT262122:TCT262994 TMP262122:TMP262994 TWL262122:TWL262994 UGH262122:UGH262994 UQD262122:UQD262994 UZZ262122:UZZ262994 VJV262122:VJV262994 VTR262122:VTR262994 WDN262122:WDN262994 WNJ262122:WNJ262994 WXF262122:WXF262994 BD327658:BD328530 KT327658:KT328530 UP327658:UP328530 AEL327658:AEL328530 AOH327658:AOH328530 AYD327658:AYD328530 BHZ327658:BHZ328530 BRV327658:BRV328530 CBR327658:CBR328530 CLN327658:CLN328530 CVJ327658:CVJ328530 DFF327658:DFF328530 DPB327658:DPB328530 DYX327658:DYX328530 EIT327658:EIT328530 ESP327658:ESP328530 FCL327658:FCL328530 FMH327658:FMH328530 FWD327658:FWD328530 GFZ327658:GFZ328530 GPV327658:GPV328530 GZR327658:GZR328530 HJN327658:HJN328530 HTJ327658:HTJ328530 IDF327658:IDF328530 INB327658:INB328530 IWX327658:IWX328530 JGT327658:JGT328530 JQP327658:JQP328530 KAL327658:KAL328530 KKH327658:KKH328530 KUD327658:KUD328530 LDZ327658:LDZ328530 LNV327658:LNV328530 LXR327658:LXR328530 MHN327658:MHN328530 MRJ327658:MRJ328530 NBF327658:NBF328530 NLB327658:NLB328530 NUX327658:NUX328530 OET327658:OET328530 OOP327658:OOP328530 OYL327658:OYL328530 PIH327658:PIH328530 PSD327658:PSD328530 QBZ327658:QBZ328530 QLV327658:QLV328530 QVR327658:QVR328530 RFN327658:RFN328530 RPJ327658:RPJ328530 RZF327658:RZF328530 SJB327658:SJB328530 SSX327658:SSX328530 TCT327658:TCT328530 TMP327658:TMP328530 TWL327658:TWL328530 UGH327658:UGH328530 UQD327658:UQD328530 UZZ327658:UZZ328530 VJV327658:VJV328530 VTR327658:VTR328530 WDN327658:WDN328530 WNJ327658:WNJ328530 WXF327658:WXF328530 BD393194:BD394066 KT393194:KT394066 UP393194:UP394066 AEL393194:AEL394066 AOH393194:AOH394066 AYD393194:AYD394066 BHZ393194:BHZ394066 BRV393194:BRV394066 CBR393194:CBR394066 CLN393194:CLN394066 CVJ393194:CVJ394066 DFF393194:DFF394066 DPB393194:DPB394066 DYX393194:DYX394066 EIT393194:EIT394066 ESP393194:ESP394066 FCL393194:FCL394066 FMH393194:FMH394066 FWD393194:FWD394066 GFZ393194:GFZ394066 GPV393194:GPV394066 GZR393194:GZR394066 HJN393194:HJN394066 HTJ393194:HTJ394066 IDF393194:IDF394066 INB393194:INB394066 IWX393194:IWX394066 JGT393194:JGT394066 JQP393194:JQP394066 KAL393194:KAL394066 KKH393194:KKH394066 KUD393194:KUD394066 LDZ393194:LDZ394066 LNV393194:LNV394066 LXR393194:LXR394066 MHN393194:MHN394066 MRJ393194:MRJ394066 NBF393194:NBF394066 NLB393194:NLB394066 NUX393194:NUX394066 OET393194:OET394066 OOP393194:OOP394066 OYL393194:OYL394066 PIH393194:PIH394066 PSD393194:PSD394066 QBZ393194:QBZ394066 QLV393194:QLV394066 QVR393194:QVR394066 RFN393194:RFN394066 RPJ393194:RPJ394066 RZF393194:RZF394066 SJB393194:SJB394066 SSX393194:SSX394066 TCT393194:TCT394066 TMP393194:TMP394066 TWL393194:TWL394066 UGH393194:UGH394066 UQD393194:UQD394066 UZZ393194:UZZ394066 VJV393194:VJV394066 VTR393194:VTR394066 WDN393194:WDN394066 WNJ393194:WNJ394066 WXF393194:WXF394066 BD458730:BD459602 KT458730:KT459602 UP458730:UP459602 AEL458730:AEL459602 AOH458730:AOH459602 AYD458730:AYD459602 BHZ458730:BHZ459602 BRV458730:BRV459602 CBR458730:CBR459602 CLN458730:CLN459602 CVJ458730:CVJ459602 DFF458730:DFF459602 DPB458730:DPB459602 DYX458730:DYX459602 EIT458730:EIT459602 ESP458730:ESP459602 FCL458730:FCL459602 FMH458730:FMH459602 FWD458730:FWD459602 GFZ458730:GFZ459602 GPV458730:GPV459602 GZR458730:GZR459602 HJN458730:HJN459602 HTJ458730:HTJ459602 IDF458730:IDF459602 INB458730:INB459602 IWX458730:IWX459602 JGT458730:JGT459602 JQP458730:JQP459602 KAL458730:KAL459602 KKH458730:KKH459602 KUD458730:KUD459602 LDZ458730:LDZ459602 LNV458730:LNV459602 LXR458730:LXR459602 MHN458730:MHN459602 MRJ458730:MRJ459602 NBF458730:NBF459602 NLB458730:NLB459602 NUX458730:NUX459602 OET458730:OET459602 OOP458730:OOP459602 OYL458730:OYL459602 PIH458730:PIH459602 PSD458730:PSD459602 QBZ458730:QBZ459602 QLV458730:QLV459602 QVR458730:QVR459602 RFN458730:RFN459602 RPJ458730:RPJ459602 RZF458730:RZF459602 SJB458730:SJB459602 SSX458730:SSX459602 TCT458730:TCT459602 TMP458730:TMP459602 TWL458730:TWL459602 UGH458730:UGH459602 UQD458730:UQD459602 UZZ458730:UZZ459602 VJV458730:VJV459602 VTR458730:VTR459602 WDN458730:WDN459602 WNJ458730:WNJ459602 WXF458730:WXF459602 BD524266:BD525138 KT524266:KT525138 UP524266:UP525138 AEL524266:AEL525138 AOH524266:AOH525138 AYD524266:AYD525138 BHZ524266:BHZ525138 BRV524266:BRV525138 CBR524266:CBR525138 CLN524266:CLN525138 CVJ524266:CVJ525138 DFF524266:DFF525138 DPB524266:DPB525138 DYX524266:DYX525138 EIT524266:EIT525138 ESP524266:ESP525138 FCL524266:FCL525138 FMH524266:FMH525138 FWD524266:FWD525138 GFZ524266:GFZ525138 GPV524266:GPV525138 GZR524266:GZR525138 HJN524266:HJN525138 HTJ524266:HTJ525138 IDF524266:IDF525138 INB524266:INB525138 IWX524266:IWX525138 JGT524266:JGT525138 JQP524266:JQP525138 KAL524266:KAL525138 KKH524266:KKH525138 KUD524266:KUD525138 LDZ524266:LDZ525138 LNV524266:LNV525138 LXR524266:LXR525138 MHN524266:MHN525138 MRJ524266:MRJ525138 NBF524266:NBF525138 NLB524266:NLB525138 NUX524266:NUX525138 OET524266:OET525138 OOP524266:OOP525138 OYL524266:OYL525138 PIH524266:PIH525138 PSD524266:PSD525138 QBZ524266:QBZ525138 QLV524266:QLV525138 QVR524266:QVR525138 RFN524266:RFN525138 RPJ524266:RPJ525138 RZF524266:RZF525138 SJB524266:SJB525138 SSX524266:SSX525138 TCT524266:TCT525138 TMP524266:TMP525138 TWL524266:TWL525138 UGH524266:UGH525138 UQD524266:UQD525138 UZZ524266:UZZ525138 VJV524266:VJV525138 VTR524266:VTR525138 WDN524266:WDN525138 WNJ524266:WNJ525138 WXF524266:WXF525138 BD589802:BD590674 KT589802:KT590674 UP589802:UP590674 AEL589802:AEL590674 AOH589802:AOH590674 AYD589802:AYD590674 BHZ589802:BHZ590674 BRV589802:BRV590674 CBR589802:CBR590674 CLN589802:CLN590674 CVJ589802:CVJ590674 DFF589802:DFF590674 DPB589802:DPB590674 DYX589802:DYX590674 EIT589802:EIT590674 ESP589802:ESP590674 FCL589802:FCL590674 FMH589802:FMH590674 FWD589802:FWD590674 GFZ589802:GFZ590674 GPV589802:GPV590674 GZR589802:GZR590674 HJN589802:HJN590674 HTJ589802:HTJ590674 IDF589802:IDF590674 INB589802:INB590674 IWX589802:IWX590674 JGT589802:JGT590674 JQP589802:JQP590674 KAL589802:KAL590674 KKH589802:KKH590674 KUD589802:KUD590674 LDZ589802:LDZ590674 LNV589802:LNV590674 LXR589802:LXR590674 MHN589802:MHN590674 MRJ589802:MRJ590674 NBF589802:NBF590674 NLB589802:NLB590674 NUX589802:NUX590674 OET589802:OET590674 OOP589802:OOP590674 OYL589802:OYL590674 PIH589802:PIH590674 PSD589802:PSD590674 QBZ589802:QBZ590674 QLV589802:QLV590674 QVR589802:QVR590674 RFN589802:RFN590674 RPJ589802:RPJ590674 RZF589802:RZF590674 SJB589802:SJB590674 SSX589802:SSX590674 TCT589802:TCT590674 TMP589802:TMP590674 TWL589802:TWL590674 UGH589802:UGH590674 UQD589802:UQD590674 UZZ589802:UZZ590674 VJV589802:VJV590674 VTR589802:VTR590674 WDN589802:WDN590674 WNJ589802:WNJ590674 WXF589802:WXF590674 BD655338:BD656210 KT655338:KT656210 UP655338:UP656210 AEL655338:AEL656210 AOH655338:AOH656210 AYD655338:AYD656210 BHZ655338:BHZ656210 BRV655338:BRV656210 CBR655338:CBR656210 CLN655338:CLN656210 CVJ655338:CVJ656210 DFF655338:DFF656210 DPB655338:DPB656210 DYX655338:DYX656210 EIT655338:EIT656210 ESP655338:ESP656210 FCL655338:FCL656210 FMH655338:FMH656210 FWD655338:FWD656210 GFZ655338:GFZ656210 GPV655338:GPV656210 GZR655338:GZR656210 HJN655338:HJN656210 HTJ655338:HTJ656210 IDF655338:IDF656210 INB655338:INB656210 IWX655338:IWX656210 JGT655338:JGT656210 JQP655338:JQP656210 KAL655338:KAL656210 KKH655338:KKH656210 KUD655338:KUD656210 LDZ655338:LDZ656210 LNV655338:LNV656210 LXR655338:LXR656210 MHN655338:MHN656210 MRJ655338:MRJ656210 NBF655338:NBF656210 NLB655338:NLB656210 NUX655338:NUX656210 OET655338:OET656210 OOP655338:OOP656210 OYL655338:OYL656210 PIH655338:PIH656210 PSD655338:PSD656210 QBZ655338:QBZ656210 QLV655338:QLV656210 QVR655338:QVR656210 RFN655338:RFN656210 RPJ655338:RPJ656210 RZF655338:RZF656210 SJB655338:SJB656210 SSX655338:SSX656210 TCT655338:TCT656210 TMP655338:TMP656210 TWL655338:TWL656210 UGH655338:UGH656210 UQD655338:UQD656210 UZZ655338:UZZ656210 VJV655338:VJV656210 VTR655338:VTR656210 WDN655338:WDN656210 WNJ655338:WNJ656210 WXF655338:WXF656210 BD720874:BD721746 KT720874:KT721746 UP720874:UP721746 AEL720874:AEL721746 AOH720874:AOH721746 AYD720874:AYD721746 BHZ720874:BHZ721746 BRV720874:BRV721746 CBR720874:CBR721746 CLN720874:CLN721746 CVJ720874:CVJ721746 DFF720874:DFF721746 DPB720874:DPB721746 DYX720874:DYX721746 EIT720874:EIT721746 ESP720874:ESP721746 FCL720874:FCL721746 FMH720874:FMH721746 FWD720874:FWD721746 GFZ720874:GFZ721746 GPV720874:GPV721746 GZR720874:GZR721746 HJN720874:HJN721746 HTJ720874:HTJ721746 IDF720874:IDF721746 INB720874:INB721746 IWX720874:IWX721746 JGT720874:JGT721746 JQP720874:JQP721746 KAL720874:KAL721746 KKH720874:KKH721746 KUD720874:KUD721746 LDZ720874:LDZ721746 LNV720874:LNV721746 LXR720874:LXR721746 MHN720874:MHN721746 MRJ720874:MRJ721746 NBF720874:NBF721746 NLB720874:NLB721746 NUX720874:NUX721746 OET720874:OET721746 OOP720874:OOP721746 OYL720874:OYL721746 PIH720874:PIH721746 PSD720874:PSD721746 QBZ720874:QBZ721746 QLV720874:QLV721746 QVR720874:QVR721746 RFN720874:RFN721746 RPJ720874:RPJ721746 RZF720874:RZF721746 SJB720874:SJB721746 SSX720874:SSX721746 TCT720874:TCT721746 TMP720874:TMP721746 TWL720874:TWL721746 UGH720874:UGH721746 UQD720874:UQD721746 UZZ720874:UZZ721746 VJV720874:VJV721746 VTR720874:VTR721746 WDN720874:WDN721746 WNJ720874:WNJ721746 WXF720874:WXF721746 BD786410:BD787282 KT786410:KT787282 UP786410:UP787282 AEL786410:AEL787282 AOH786410:AOH787282 AYD786410:AYD787282 BHZ786410:BHZ787282 BRV786410:BRV787282 CBR786410:CBR787282 CLN786410:CLN787282 CVJ786410:CVJ787282 DFF786410:DFF787282 DPB786410:DPB787282 DYX786410:DYX787282 EIT786410:EIT787282 ESP786410:ESP787282 FCL786410:FCL787282 FMH786410:FMH787282 FWD786410:FWD787282 GFZ786410:GFZ787282 GPV786410:GPV787282 GZR786410:GZR787282 HJN786410:HJN787282 HTJ786410:HTJ787282 IDF786410:IDF787282 INB786410:INB787282 IWX786410:IWX787282 JGT786410:JGT787282 JQP786410:JQP787282 KAL786410:KAL787282 KKH786410:KKH787282 KUD786410:KUD787282 LDZ786410:LDZ787282 LNV786410:LNV787282 LXR786410:LXR787282 MHN786410:MHN787282 MRJ786410:MRJ787282 NBF786410:NBF787282 NLB786410:NLB787282 NUX786410:NUX787282 OET786410:OET787282 OOP786410:OOP787282 OYL786410:OYL787282 PIH786410:PIH787282 PSD786410:PSD787282 QBZ786410:QBZ787282 QLV786410:QLV787282 QVR786410:QVR787282 RFN786410:RFN787282 RPJ786410:RPJ787282 RZF786410:RZF787282 SJB786410:SJB787282 SSX786410:SSX787282 TCT786410:TCT787282 TMP786410:TMP787282 TWL786410:TWL787282 UGH786410:UGH787282 UQD786410:UQD787282 UZZ786410:UZZ787282 VJV786410:VJV787282 VTR786410:VTR787282 WDN786410:WDN787282 WNJ786410:WNJ787282 WXF786410:WXF787282 BD851946:BD852818 KT851946:KT852818 UP851946:UP852818 AEL851946:AEL852818 AOH851946:AOH852818 AYD851946:AYD852818 BHZ851946:BHZ852818 BRV851946:BRV852818 CBR851946:CBR852818 CLN851946:CLN852818 CVJ851946:CVJ852818 DFF851946:DFF852818 DPB851946:DPB852818 DYX851946:DYX852818 EIT851946:EIT852818 ESP851946:ESP852818 FCL851946:FCL852818 FMH851946:FMH852818 FWD851946:FWD852818 GFZ851946:GFZ852818 GPV851946:GPV852818 GZR851946:GZR852818 HJN851946:HJN852818 HTJ851946:HTJ852818 IDF851946:IDF852818 INB851946:INB852818 IWX851946:IWX852818 JGT851946:JGT852818 JQP851946:JQP852818 KAL851946:KAL852818 KKH851946:KKH852818 KUD851946:KUD852818 LDZ851946:LDZ852818 LNV851946:LNV852818 LXR851946:LXR852818 MHN851946:MHN852818 MRJ851946:MRJ852818 NBF851946:NBF852818 NLB851946:NLB852818 NUX851946:NUX852818 OET851946:OET852818 OOP851946:OOP852818 OYL851946:OYL852818 PIH851946:PIH852818 PSD851946:PSD852818 QBZ851946:QBZ852818 QLV851946:QLV852818 QVR851946:QVR852818 RFN851946:RFN852818 RPJ851946:RPJ852818 RZF851946:RZF852818 SJB851946:SJB852818 SSX851946:SSX852818 TCT851946:TCT852818 TMP851946:TMP852818 TWL851946:TWL852818 UGH851946:UGH852818 UQD851946:UQD852818 UZZ851946:UZZ852818 VJV851946:VJV852818 VTR851946:VTR852818 WDN851946:WDN852818 WNJ851946:WNJ852818 WXF851946:WXF852818 BD917482:BD918354 KT917482:KT918354 UP917482:UP918354 AEL917482:AEL918354 AOH917482:AOH918354 AYD917482:AYD918354 BHZ917482:BHZ918354 BRV917482:BRV918354 CBR917482:CBR918354 CLN917482:CLN918354 CVJ917482:CVJ918354 DFF917482:DFF918354 DPB917482:DPB918354 DYX917482:DYX918354 EIT917482:EIT918354 ESP917482:ESP918354 FCL917482:FCL918354 FMH917482:FMH918354 FWD917482:FWD918354 GFZ917482:GFZ918354 GPV917482:GPV918354 GZR917482:GZR918354 HJN917482:HJN918354 HTJ917482:HTJ918354 IDF917482:IDF918354 INB917482:INB918354 IWX917482:IWX918354 JGT917482:JGT918354 JQP917482:JQP918354 KAL917482:KAL918354 KKH917482:KKH918354 KUD917482:KUD918354 LDZ917482:LDZ918354 LNV917482:LNV918354 LXR917482:LXR918354 MHN917482:MHN918354 MRJ917482:MRJ918354 NBF917482:NBF918354 NLB917482:NLB918354 NUX917482:NUX918354 OET917482:OET918354 OOP917482:OOP918354 OYL917482:OYL918354 PIH917482:PIH918354 PSD917482:PSD918354 QBZ917482:QBZ918354 QLV917482:QLV918354 QVR917482:QVR918354 RFN917482:RFN918354 RPJ917482:RPJ918354 RZF917482:RZF918354 SJB917482:SJB918354 SSX917482:SSX918354 TCT917482:TCT918354 TMP917482:TMP918354 TWL917482:TWL918354 UGH917482:UGH918354 UQD917482:UQD918354 UZZ917482:UZZ918354 VJV917482:VJV918354 VTR917482:VTR918354 WDN917482:WDN918354 WNJ917482:WNJ918354 WXF917482:WXF918354 BD983018:BD983890 KT983018:KT983890 UP983018:UP983890 AEL983018:AEL983890 AOH983018:AOH983890 AYD983018:AYD983890 BHZ983018:BHZ983890 BRV983018:BRV983890 CBR983018:CBR983890 CLN983018:CLN983890 CVJ983018:CVJ983890 DFF983018:DFF983890 DPB983018:DPB983890 DYX983018:DYX983890 EIT983018:EIT983890 ESP983018:ESP983890 FCL983018:FCL983890 FMH983018:FMH983890 FWD983018:FWD983890 GFZ983018:GFZ983890 GPV983018:GPV983890 GZR983018:GZR983890 HJN983018:HJN983890 HTJ983018:HTJ983890 IDF983018:IDF983890 INB983018:INB983890 IWX983018:IWX983890 JGT983018:JGT983890 JQP983018:JQP983890 KAL983018:KAL983890 KKH983018:KKH983890 KUD983018:KUD983890 LDZ983018:LDZ983890 LNV983018:LNV983890 LXR983018:LXR983890 MHN983018:MHN983890 MRJ983018:MRJ983890 NBF983018:NBF983890 NLB983018:NLB983890 NUX983018:NUX983890 OET983018:OET983890 OOP983018:OOP983890 OYL983018:OYL983890 PIH983018:PIH983890 PSD983018:PSD983890 QBZ983018:QBZ983890 QLV983018:QLV983890 QVR983018:QVR983890 RFN983018:RFN983890 RPJ983018:RPJ983890 RZF983018:RZF983890 SJB983018:SJB983890 SSX983018:SSX983890 TCT983018:TCT983890 TMP983018:TMP983890 TWL983018:TWL983890 UGH983018:UGH983890 UQD983018:UQD983890 UZZ983018:UZZ983890 VJV983018:VJV983890 VTR983018:VTR983890 WDN983018:WDN983890 WNJ983018:WNJ983890 KT56:KT850 BD56:BD850 WXF56:WXF850 WNJ56:WNJ850 WDN56:WDN850 VTR56:VTR850 VJV56:VJV850 UZZ56:UZZ850 UQD56:UQD850 UGH56:UGH850 TWL56:TWL850 TMP56:TMP850 TCT56:TCT850 SSX56:SSX850 SJB56:SJB850 RZF56:RZF850 RPJ56:RPJ850 RFN56:RFN850 QVR56:QVR850 QLV56:QLV850 QBZ56:QBZ850 PSD56:PSD850 PIH56:PIH850 OYL56:OYL850 OOP56:OOP850 OET56:OET850 NUX56:NUX850 NLB56:NLB850 NBF56:NBF850 MRJ56:MRJ850 MHN56:MHN850 LXR56:LXR850 LNV56:LNV850 LDZ56:LDZ850 KUD56:KUD850 KKH56:KKH850 KAL56:KAL850 JQP56:JQP850 JGT56:JGT850 IWX56:IWX850 INB56:INB850 IDF56:IDF850 HTJ56:HTJ850 HJN56:HJN850 GZR56:GZR850 GPV56:GPV850 GFZ56:GFZ850 FWD56:FWD850 FMH56:FMH850 FCL56:FCL850 ESP56:ESP850 EIT56:EIT850 DYX56:DYX850 DPB56:DPB850 DFF56:DFF850 CVJ56:CVJ850 CLN56:CLN850 CBR56:CBR850 BRV56:BRV850 BHZ56:BHZ850 AYD56:AYD850 AOH56:AOH850 AEL56:AEL850 UP56:UP850 UP46 KT46 WXF46 WNJ46 WDN46 VTR46 VJV46 UZZ46 UQD46 UGH46 TWL46 TMP46 TCT46 SSX46 SJB46 RZF46 RPJ46 RFN46 QVR46 QLV46 QBZ46 PSD46 PIH46 OYL46 OOP46 OET46 NUX46 NLB46 NBF46 MRJ46 MHN46 LXR46 LNV46 LDZ46 KUD46 KKH46 KAL46 JQP46 JGT46 IWX46 INB46 IDF46 HTJ46 HJN46 GZR46 GPV46 GFZ46 FWD46 FMH46 FCL46 ESP46 EIT46 DYX46 DPB46 DFF46 CVJ46 CLN46 CBR46 BRV46 BHZ46 AYD46 AOH46 AEL46 BL46 WXE29 WDT36:WDT37 KS29 VTX36:VTX37 UO29 VKB36:VKB37 AEK29 VAF36:VAF37 AOG29 UQJ36:UQJ37 AYC29 UGN36:UGN37 BHY29 TWR36:TWR37 BRU29 TMV36:TMV37 CBQ29 TCZ36:TCZ37 CLM29 STD36:STD37 CVI29 SJH36:SJH37 DFE29 RZL36:RZL37 DPA29 RPP36:RPP37 DYW29 RFT36:RFT37 EIS29 QVX36:QVX37 ESO29 QMB36:QMB37 FCK29 QCF36:QCF37 FMG29 PSJ36:PSJ37 FWC29 PIN36:PIN37 GFY29 OYR36:OYR37 GPU29 OOV36:OOV37 GZQ29 OEZ36:OEZ37 HJM29 NVD36:NVD37 HTI29 NLH36:NLH37 IDE29 NBL36:NBL37 INA29 MRP36:MRP37 IWW29 MHT36:MHT37 JGS29 LXX36:LXX37 JQO29 LOB36:LOB37 KAK29 LEF36:LEF37 KKG29 KUJ36:KUJ37 KUC29 KKN36:KKN37 LDY29 KAR36:KAR37 LNU29 JQV36:JQV37 LXQ29 JGZ36:JGZ37 MHM29 IXD36:IXD37 MRI29 INH36:INH37 NBE29 IDL36:IDL37 NLA29 HTP36:HTP37 NUW29 HJT36:HJT37 OES29 GZX36:GZX37 OOO29 GQB36:GQB37 OYK29 GGF36:GGF37 PIG29 FWJ36:FWJ37 PSC29 FMN36:FMN37 QBY29 FCR36:FCR37 QLU29 ESV36:ESV37 QVQ29 EIZ36:EIZ37 RFM29 DZD36:DZD37 RPI29 DPH36:DPH37 RZE29 DFL36:DFL37 SJA29 CVP36:CVP37 SSW29 CLT36:CLT37 TCS29 CBX36:CBX37 TMO29 BSB36:BSB37 TWK29 BIF36:BIF37 UGG29 AYJ36:AYJ37 UQC29 AON36:AON37 UZY29 AER36:AER37 VJU29 UV36:UV37 VTQ29 KZ36:KZ37 WDM29 WXL36:WXL37 WNP36:WNP37 WDR28 VTV28 VJZ28 VAD28 UQH28 UGL28 TWP28 TMT28 TCX28 STB28 SJF28 RZJ28 RPN28 RFR28 QVV28 QLZ28 QCD28 PSH28 PIL28 OYP28 OOT28 OEX28 NVB28 NLF28 NBJ28 MRN28 MHR28 LXV28 LNZ28 LED28 KUH28 KKL28 KAP28 JQT28 JGX28 IXB28 INF28 IDJ28 HTN28 HJR28 GZV28 GPZ28 GGD28 FWH28 FML28 FCP28 EST28 EIX28 DZB28 DPF28 DFJ28 CVN28 CLR28 CBV28 BRZ28 BID28 AYH28 AOL28 AEP28 AV19 UT28 WNI29 KX28 WXJ28 WXE19:WXE25 WXF8:WXF18 KS19:KS25 KT8:KT18 UO19:UO25 UP8:UP18 AEK19:AEK25 AEL8:AEL18 AOG19:AOG25 AOH8:AOH18 AYC19:AYC25 AYD8:AYD18 BHY19:BHY25 BHZ8:BHZ18 BRU19:BRU25 BRV8:BRV18 CBQ19:CBQ25 CBR8:CBR18 CLM19:CLM25 CLN8:CLN18 CVI19:CVI25 CVJ8:CVJ18 DFE19:DFE25 DFF8:DFF18 DPA19:DPA25 DPB8:DPB18 DYW19:DYW25 DYX8:DYX18 EIS19:EIS25 EIT8:EIT18 ESO19:ESO25 ESP8:ESP18 FCK19:FCK25 FCL8:FCL18 FMG19:FMG25 FMH8:FMH18 FWC19:FWC25 FWD8:FWD18 GFY19:GFY25 GFZ8:GFZ18 GPU19:GPU25 GPV8:GPV18 GZQ19:GZQ25 GZR8:GZR18 HJM19:HJM25 HJN8:HJN18 HTI19:HTI25 HTJ8:HTJ18 IDE19:IDE25 IDF8:IDF18 INA19:INA25 INB8:INB18 IWW19:IWW25 IWX8:IWX18 JGS19:JGS25 JGT8:JGT18 JQO19:JQO25 JQP8:JQP18 KAK19:KAK25 KAL8:KAL18 KKG19:KKG25 KKH8:KKH18 KUC19:KUC25 KUD8:KUD18 LDY19:LDY25 LDZ8:LDZ18 LNU19:LNU25 LNV8:LNV18 LXQ19:LXQ25 LXR8:LXR18 MHM19:MHM25 MHN8:MHN18 MRI19:MRI25 MRJ8:MRJ18 NBE19:NBE25 NBF8:NBF18 NLA19:NLA25 NLB8:NLB18 NUW19:NUW25 NUX8:NUX18 OES19:OES25 OET8:OET18 OOO19:OOO25 OOP8:OOP18 OYK19:OYK25 OYL8:OYL18 PIG19:PIG25 PIH8:PIH18 PSC19:PSC25 PSD8:PSD18 QBY19:QBY25 QBZ8:QBZ18 QLU19:QLU25 QLV8:QLV18 QVQ19:QVQ25 QVR8:QVR18 RFM19:RFM25 RFN8:RFN18 RPI19:RPI25 RPJ8:RPJ18 RZE19:RZE25 RZF8:RZF18 SJA19:SJA25 SJB8:SJB18 SSW19:SSW25 SSX8:SSX18 TCS19:TCS25 TCT8:TCT18 TMO19:TMO25 TMP8:TMP18 TWK19:TWK25 TWL8:TWL18 UGG19:UGG25 UGH8:UGH18 UQC19:UQC25 UQD8:UQD18 UZY19:UZY25 UZZ8:UZZ18 VJU19:VJU25 VJV8:VJV18 VTQ19:VTQ25 VTR8:VTR18 WDM19:WDM25 WDN8:WDN18 WNI19:WNI25 WNJ8:WNJ18 WNN28 WDT44:WDT45 VTX44:VTX45 VKB44:VKB45 VAF44:VAF45 UQJ44:UQJ45 UGN44:UGN45 TWR44:TWR45 TMV44:TMV45 TCZ44:TCZ45 STD44:STD45 SJH44:SJH45 RZL44:RZL45 RPP44:RPP45 RFT44:RFT45 QVX44:QVX45 QMB44:QMB45 QCF44:QCF45 PSJ44:PSJ45 PIN44:PIN45 OYR44:OYR45 OOV44:OOV45 OEZ44:OEZ45 NVD44:NVD45 NLH44:NLH45 NBL44:NBL45 MRP44:MRP45 MHT44:MHT45 LXX44:LXX45 LOB44:LOB45 LEF44:LEF45 KUJ44:KUJ45 KKN44:KKN45 KAR44:KAR45 JQV44:JQV45 JGZ44:JGZ45 IXD44:IXD45 INH44:INH45 IDL44:IDL45 HTP44:HTP45 HJT44:HJT45 GZX44:GZX45 GQB44:GQB45 GGF44:GGF45 FWJ44:FWJ45 FMN44:FMN45 FCR44:FCR45 ESV44:ESV45 EIZ44:EIZ45 DZD44:DZD45 DPH44:DPH45 DFL44:DFL45 CVP44:CVP45 CLT44:CLT45 CBX44:CBX45 BSB44:BSB45 BIF44:BIF45 AYJ44:AYJ45 AON44:AON45 AER44:AER45 UV44:UV45 KZ44:KZ45 WXL44:WXL45 WNP44:WNP45 WXF26:WXF27 KT26:KT27 UP26:UP27 AEL26:AEL27 AOH26:AOH27 AYD26:AYD27 BHZ26:BHZ27 BRV26:BRV27 CBR26:CBR27 CLN26:CLN27 CVJ26:CVJ27 DFF26:DFF27 DPB26:DPB27 DYX26:DYX27 EIT26:EIT27 ESP26:ESP27 FCL26:FCL27 FMH26:FMH27 FWD26:FWD27 GFZ26:GFZ27 GPV26:GPV27 GZR26:GZR27 HJN26:HJN27 HTJ26:HTJ27 IDF26:IDF27 INB26:INB27 IWX26:IWX27 JGT26:JGT27 JQP26:JQP27 KAL26:KAL27 KKH26:KKH27 KUD26:KUD27 LDZ26:LDZ27 LNV26:LNV27 LXR26:LXR27 MHN26:MHN27 MRJ26:MRJ27 NBF26:NBF27 NLB26:NLB27 NUX26:NUX27 OET26:OET27 OOP26:OOP27 OYL26:OYL27 PIH26:PIH27 PSD26:PSD27 QBZ26:QBZ27 QLV26:QLV27 QVR26:QVR27 RFN26:RFN27 RPJ26:RPJ27 RZF26:RZF27 SJB26:SJB27 SSX26:SSX27 TCT26:TCT27 TMP26:TMP27 TWL26:TWL27 UGH26:UGH27 UQD26:UQD27 UZZ26:UZZ27 VJV26:VJV27 VTR26:VTR27 WDN26:WDN27 WNJ26:WNJ27 WNJ30 WXF30 KT30 UP30 AEL30 AOH30 AYD30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AV28 BD8:BD19 BH20 BD21:BD28 BD30 BH29 BG40 BD40:BD45 BD33:BD37">
      <formula1>12</formula1>
    </dataValidation>
    <dataValidation type="textLength" operator="equal" allowBlank="1" showInputMessage="1" showErrorMessage="1" error="Код КАТО должен содержать 9 символов" sqref="R65514:R66386 JH65514:JH66386 TD65514:TD66386 ACZ65514:ACZ66386 AMV65514:AMV66386 AWR65514:AWR66386 BGN65514:BGN66386 BQJ65514:BQJ66386 CAF65514:CAF66386 CKB65514:CKB66386 CTX65514:CTX66386 DDT65514:DDT66386 DNP65514:DNP66386 DXL65514:DXL66386 EHH65514:EHH66386 ERD65514:ERD66386 FAZ65514:FAZ66386 FKV65514:FKV66386 FUR65514:FUR66386 GEN65514:GEN66386 GOJ65514:GOJ66386 GYF65514:GYF66386 HIB65514:HIB66386 HRX65514:HRX66386 IBT65514:IBT66386 ILP65514:ILP66386 IVL65514:IVL66386 JFH65514:JFH66386 JPD65514:JPD66386 JYZ65514:JYZ66386 KIV65514:KIV66386 KSR65514:KSR66386 LCN65514:LCN66386 LMJ65514:LMJ66386 LWF65514:LWF66386 MGB65514:MGB66386 MPX65514:MPX66386 MZT65514:MZT66386 NJP65514:NJP66386 NTL65514:NTL66386 ODH65514:ODH66386 OND65514:OND66386 OWZ65514:OWZ66386 PGV65514:PGV66386 PQR65514:PQR66386 QAN65514:QAN66386 QKJ65514:QKJ66386 QUF65514:QUF66386 REB65514:REB66386 RNX65514:RNX66386 RXT65514:RXT66386 SHP65514:SHP66386 SRL65514:SRL66386 TBH65514:TBH66386 TLD65514:TLD66386 TUZ65514:TUZ66386 UEV65514:UEV66386 UOR65514:UOR66386 UYN65514:UYN66386 VIJ65514:VIJ66386 VSF65514:VSF66386 WCB65514:WCB66386 WLX65514:WLX66386 WVT65514:WVT66386 R131050:R131922 JH131050:JH131922 TD131050:TD131922 ACZ131050:ACZ131922 AMV131050:AMV131922 AWR131050:AWR131922 BGN131050:BGN131922 BQJ131050:BQJ131922 CAF131050:CAF131922 CKB131050:CKB131922 CTX131050:CTX131922 DDT131050:DDT131922 DNP131050:DNP131922 DXL131050:DXL131922 EHH131050:EHH131922 ERD131050:ERD131922 FAZ131050:FAZ131922 FKV131050:FKV131922 FUR131050:FUR131922 GEN131050:GEN131922 GOJ131050:GOJ131922 GYF131050:GYF131922 HIB131050:HIB131922 HRX131050:HRX131922 IBT131050:IBT131922 ILP131050:ILP131922 IVL131050:IVL131922 JFH131050:JFH131922 JPD131050:JPD131922 JYZ131050:JYZ131922 KIV131050:KIV131922 KSR131050:KSR131922 LCN131050:LCN131922 LMJ131050:LMJ131922 LWF131050:LWF131922 MGB131050:MGB131922 MPX131050:MPX131922 MZT131050:MZT131922 NJP131050:NJP131922 NTL131050:NTL131922 ODH131050:ODH131922 OND131050:OND131922 OWZ131050:OWZ131922 PGV131050:PGV131922 PQR131050:PQR131922 QAN131050:QAN131922 QKJ131050:QKJ131922 QUF131050:QUF131922 REB131050:REB131922 RNX131050:RNX131922 RXT131050:RXT131922 SHP131050:SHP131922 SRL131050:SRL131922 TBH131050:TBH131922 TLD131050:TLD131922 TUZ131050:TUZ131922 UEV131050:UEV131922 UOR131050:UOR131922 UYN131050:UYN131922 VIJ131050:VIJ131922 VSF131050:VSF131922 WCB131050:WCB131922 WLX131050:WLX131922 WVT131050:WVT131922 R196586:R197458 JH196586:JH197458 TD196586:TD197458 ACZ196586:ACZ197458 AMV196586:AMV197458 AWR196586:AWR197458 BGN196586:BGN197458 BQJ196586:BQJ197458 CAF196586:CAF197458 CKB196586:CKB197458 CTX196586:CTX197458 DDT196586:DDT197458 DNP196586:DNP197458 DXL196586:DXL197458 EHH196586:EHH197458 ERD196586:ERD197458 FAZ196586:FAZ197458 FKV196586:FKV197458 FUR196586:FUR197458 GEN196586:GEN197458 GOJ196586:GOJ197458 GYF196586:GYF197458 HIB196586:HIB197458 HRX196586:HRX197458 IBT196586:IBT197458 ILP196586:ILP197458 IVL196586:IVL197458 JFH196586:JFH197458 JPD196586:JPD197458 JYZ196586:JYZ197458 KIV196586:KIV197458 KSR196586:KSR197458 LCN196586:LCN197458 LMJ196586:LMJ197458 LWF196586:LWF197458 MGB196586:MGB197458 MPX196586:MPX197458 MZT196586:MZT197458 NJP196586:NJP197458 NTL196586:NTL197458 ODH196586:ODH197458 OND196586:OND197458 OWZ196586:OWZ197458 PGV196586:PGV197458 PQR196586:PQR197458 QAN196586:QAN197458 QKJ196586:QKJ197458 QUF196586:QUF197458 REB196586:REB197458 RNX196586:RNX197458 RXT196586:RXT197458 SHP196586:SHP197458 SRL196586:SRL197458 TBH196586:TBH197458 TLD196586:TLD197458 TUZ196586:TUZ197458 UEV196586:UEV197458 UOR196586:UOR197458 UYN196586:UYN197458 VIJ196586:VIJ197458 VSF196586:VSF197458 WCB196586:WCB197458 WLX196586:WLX197458 WVT196586:WVT197458 R262122:R262994 JH262122:JH262994 TD262122:TD262994 ACZ262122:ACZ262994 AMV262122:AMV262994 AWR262122:AWR262994 BGN262122:BGN262994 BQJ262122:BQJ262994 CAF262122:CAF262994 CKB262122:CKB262994 CTX262122:CTX262994 DDT262122:DDT262994 DNP262122:DNP262994 DXL262122:DXL262994 EHH262122:EHH262994 ERD262122:ERD262994 FAZ262122:FAZ262994 FKV262122:FKV262994 FUR262122:FUR262994 GEN262122:GEN262994 GOJ262122:GOJ262994 GYF262122:GYF262994 HIB262122:HIB262994 HRX262122:HRX262994 IBT262122:IBT262994 ILP262122:ILP262994 IVL262122:IVL262994 JFH262122:JFH262994 JPD262122:JPD262994 JYZ262122:JYZ262994 KIV262122:KIV262994 KSR262122:KSR262994 LCN262122:LCN262994 LMJ262122:LMJ262994 LWF262122:LWF262994 MGB262122:MGB262994 MPX262122:MPX262994 MZT262122:MZT262994 NJP262122:NJP262994 NTL262122:NTL262994 ODH262122:ODH262994 OND262122:OND262994 OWZ262122:OWZ262994 PGV262122:PGV262994 PQR262122:PQR262994 QAN262122:QAN262994 QKJ262122:QKJ262994 QUF262122:QUF262994 REB262122:REB262994 RNX262122:RNX262994 RXT262122:RXT262994 SHP262122:SHP262994 SRL262122:SRL262994 TBH262122:TBH262994 TLD262122:TLD262994 TUZ262122:TUZ262994 UEV262122:UEV262994 UOR262122:UOR262994 UYN262122:UYN262994 VIJ262122:VIJ262994 VSF262122:VSF262994 WCB262122:WCB262994 WLX262122:WLX262994 WVT262122:WVT262994 R327658:R328530 JH327658:JH328530 TD327658:TD328530 ACZ327658:ACZ328530 AMV327658:AMV328530 AWR327658:AWR328530 BGN327658:BGN328530 BQJ327658:BQJ328530 CAF327658:CAF328530 CKB327658:CKB328530 CTX327658:CTX328530 DDT327658:DDT328530 DNP327658:DNP328530 DXL327658:DXL328530 EHH327658:EHH328530 ERD327658:ERD328530 FAZ327658:FAZ328530 FKV327658:FKV328530 FUR327658:FUR328530 GEN327658:GEN328530 GOJ327658:GOJ328530 GYF327658:GYF328530 HIB327658:HIB328530 HRX327658:HRX328530 IBT327658:IBT328530 ILP327658:ILP328530 IVL327658:IVL328530 JFH327658:JFH328530 JPD327658:JPD328530 JYZ327658:JYZ328530 KIV327658:KIV328530 KSR327658:KSR328530 LCN327658:LCN328530 LMJ327658:LMJ328530 LWF327658:LWF328530 MGB327658:MGB328530 MPX327658:MPX328530 MZT327658:MZT328530 NJP327658:NJP328530 NTL327658:NTL328530 ODH327658:ODH328530 OND327658:OND328530 OWZ327658:OWZ328530 PGV327658:PGV328530 PQR327658:PQR328530 QAN327658:QAN328530 QKJ327658:QKJ328530 QUF327658:QUF328530 REB327658:REB328530 RNX327658:RNX328530 RXT327658:RXT328530 SHP327658:SHP328530 SRL327658:SRL328530 TBH327658:TBH328530 TLD327658:TLD328530 TUZ327658:TUZ328530 UEV327658:UEV328530 UOR327658:UOR328530 UYN327658:UYN328530 VIJ327658:VIJ328530 VSF327658:VSF328530 WCB327658:WCB328530 WLX327658:WLX328530 WVT327658:WVT328530 R393194:R394066 JH393194:JH394066 TD393194:TD394066 ACZ393194:ACZ394066 AMV393194:AMV394066 AWR393194:AWR394066 BGN393194:BGN394066 BQJ393194:BQJ394066 CAF393194:CAF394066 CKB393194:CKB394066 CTX393194:CTX394066 DDT393194:DDT394066 DNP393194:DNP394066 DXL393194:DXL394066 EHH393194:EHH394066 ERD393194:ERD394066 FAZ393194:FAZ394066 FKV393194:FKV394066 FUR393194:FUR394066 GEN393194:GEN394066 GOJ393194:GOJ394066 GYF393194:GYF394066 HIB393194:HIB394066 HRX393194:HRX394066 IBT393194:IBT394066 ILP393194:ILP394066 IVL393194:IVL394066 JFH393194:JFH394066 JPD393194:JPD394066 JYZ393194:JYZ394066 KIV393194:KIV394066 KSR393194:KSR394066 LCN393194:LCN394066 LMJ393194:LMJ394066 LWF393194:LWF394066 MGB393194:MGB394066 MPX393194:MPX394066 MZT393194:MZT394066 NJP393194:NJP394066 NTL393194:NTL394066 ODH393194:ODH394066 OND393194:OND394066 OWZ393194:OWZ394066 PGV393194:PGV394066 PQR393194:PQR394066 QAN393194:QAN394066 QKJ393194:QKJ394066 QUF393194:QUF394066 REB393194:REB394066 RNX393194:RNX394066 RXT393194:RXT394066 SHP393194:SHP394066 SRL393194:SRL394066 TBH393194:TBH394066 TLD393194:TLD394066 TUZ393194:TUZ394066 UEV393194:UEV394066 UOR393194:UOR394066 UYN393194:UYN394066 VIJ393194:VIJ394066 VSF393194:VSF394066 WCB393194:WCB394066 WLX393194:WLX394066 WVT393194:WVT394066 R458730:R459602 JH458730:JH459602 TD458730:TD459602 ACZ458730:ACZ459602 AMV458730:AMV459602 AWR458730:AWR459602 BGN458730:BGN459602 BQJ458730:BQJ459602 CAF458730:CAF459602 CKB458730:CKB459602 CTX458730:CTX459602 DDT458730:DDT459602 DNP458730:DNP459602 DXL458730:DXL459602 EHH458730:EHH459602 ERD458730:ERD459602 FAZ458730:FAZ459602 FKV458730:FKV459602 FUR458730:FUR459602 GEN458730:GEN459602 GOJ458730:GOJ459602 GYF458730:GYF459602 HIB458730:HIB459602 HRX458730:HRX459602 IBT458730:IBT459602 ILP458730:ILP459602 IVL458730:IVL459602 JFH458730:JFH459602 JPD458730:JPD459602 JYZ458730:JYZ459602 KIV458730:KIV459602 KSR458730:KSR459602 LCN458730:LCN459602 LMJ458730:LMJ459602 LWF458730:LWF459602 MGB458730:MGB459602 MPX458730:MPX459602 MZT458730:MZT459602 NJP458730:NJP459602 NTL458730:NTL459602 ODH458730:ODH459602 OND458730:OND459602 OWZ458730:OWZ459602 PGV458730:PGV459602 PQR458730:PQR459602 QAN458730:QAN459602 QKJ458730:QKJ459602 QUF458730:QUF459602 REB458730:REB459602 RNX458730:RNX459602 RXT458730:RXT459602 SHP458730:SHP459602 SRL458730:SRL459602 TBH458730:TBH459602 TLD458730:TLD459602 TUZ458730:TUZ459602 UEV458730:UEV459602 UOR458730:UOR459602 UYN458730:UYN459602 VIJ458730:VIJ459602 VSF458730:VSF459602 WCB458730:WCB459602 WLX458730:WLX459602 WVT458730:WVT459602 R524266:R525138 JH524266:JH525138 TD524266:TD525138 ACZ524266:ACZ525138 AMV524266:AMV525138 AWR524266:AWR525138 BGN524266:BGN525138 BQJ524266:BQJ525138 CAF524266:CAF525138 CKB524266:CKB525138 CTX524266:CTX525138 DDT524266:DDT525138 DNP524266:DNP525138 DXL524266:DXL525138 EHH524266:EHH525138 ERD524266:ERD525138 FAZ524266:FAZ525138 FKV524266:FKV525138 FUR524266:FUR525138 GEN524266:GEN525138 GOJ524266:GOJ525138 GYF524266:GYF525138 HIB524266:HIB525138 HRX524266:HRX525138 IBT524266:IBT525138 ILP524266:ILP525138 IVL524266:IVL525138 JFH524266:JFH525138 JPD524266:JPD525138 JYZ524266:JYZ525138 KIV524266:KIV525138 KSR524266:KSR525138 LCN524266:LCN525138 LMJ524266:LMJ525138 LWF524266:LWF525138 MGB524266:MGB525138 MPX524266:MPX525138 MZT524266:MZT525138 NJP524266:NJP525138 NTL524266:NTL525138 ODH524266:ODH525138 OND524266:OND525138 OWZ524266:OWZ525138 PGV524266:PGV525138 PQR524266:PQR525138 QAN524266:QAN525138 QKJ524266:QKJ525138 QUF524266:QUF525138 REB524266:REB525138 RNX524266:RNX525138 RXT524266:RXT525138 SHP524266:SHP525138 SRL524266:SRL525138 TBH524266:TBH525138 TLD524266:TLD525138 TUZ524266:TUZ525138 UEV524266:UEV525138 UOR524266:UOR525138 UYN524266:UYN525138 VIJ524266:VIJ525138 VSF524266:VSF525138 WCB524266:WCB525138 WLX524266:WLX525138 WVT524266:WVT525138 R589802:R590674 JH589802:JH590674 TD589802:TD590674 ACZ589802:ACZ590674 AMV589802:AMV590674 AWR589802:AWR590674 BGN589802:BGN590674 BQJ589802:BQJ590674 CAF589802:CAF590674 CKB589802:CKB590674 CTX589802:CTX590674 DDT589802:DDT590674 DNP589802:DNP590674 DXL589802:DXL590674 EHH589802:EHH590674 ERD589802:ERD590674 FAZ589802:FAZ590674 FKV589802:FKV590674 FUR589802:FUR590674 GEN589802:GEN590674 GOJ589802:GOJ590674 GYF589802:GYF590674 HIB589802:HIB590674 HRX589802:HRX590674 IBT589802:IBT590674 ILP589802:ILP590674 IVL589802:IVL590674 JFH589802:JFH590674 JPD589802:JPD590674 JYZ589802:JYZ590674 KIV589802:KIV590674 KSR589802:KSR590674 LCN589802:LCN590674 LMJ589802:LMJ590674 LWF589802:LWF590674 MGB589802:MGB590674 MPX589802:MPX590674 MZT589802:MZT590674 NJP589802:NJP590674 NTL589802:NTL590674 ODH589802:ODH590674 OND589802:OND590674 OWZ589802:OWZ590674 PGV589802:PGV590674 PQR589802:PQR590674 QAN589802:QAN590674 QKJ589802:QKJ590674 QUF589802:QUF590674 REB589802:REB590674 RNX589802:RNX590674 RXT589802:RXT590674 SHP589802:SHP590674 SRL589802:SRL590674 TBH589802:TBH590674 TLD589802:TLD590674 TUZ589802:TUZ590674 UEV589802:UEV590674 UOR589802:UOR590674 UYN589802:UYN590674 VIJ589802:VIJ590674 VSF589802:VSF590674 WCB589802:WCB590674 WLX589802:WLX590674 WVT589802:WVT590674 R655338:R656210 JH655338:JH656210 TD655338:TD656210 ACZ655338:ACZ656210 AMV655338:AMV656210 AWR655338:AWR656210 BGN655338:BGN656210 BQJ655338:BQJ656210 CAF655338:CAF656210 CKB655338:CKB656210 CTX655338:CTX656210 DDT655338:DDT656210 DNP655338:DNP656210 DXL655338:DXL656210 EHH655338:EHH656210 ERD655338:ERD656210 FAZ655338:FAZ656210 FKV655338:FKV656210 FUR655338:FUR656210 GEN655338:GEN656210 GOJ655338:GOJ656210 GYF655338:GYF656210 HIB655338:HIB656210 HRX655338:HRX656210 IBT655338:IBT656210 ILP655338:ILP656210 IVL655338:IVL656210 JFH655338:JFH656210 JPD655338:JPD656210 JYZ655338:JYZ656210 KIV655338:KIV656210 KSR655338:KSR656210 LCN655338:LCN656210 LMJ655338:LMJ656210 LWF655338:LWF656210 MGB655338:MGB656210 MPX655338:MPX656210 MZT655338:MZT656210 NJP655338:NJP656210 NTL655338:NTL656210 ODH655338:ODH656210 OND655338:OND656210 OWZ655338:OWZ656210 PGV655338:PGV656210 PQR655338:PQR656210 QAN655338:QAN656210 QKJ655338:QKJ656210 QUF655338:QUF656210 REB655338:REB656210 RNX655338:RNX656210 RXT655338:RXT656210 SHP655338:SHP656210 SRL655338:SRL656210 TBH655338:TBH656210 TLD655338:TLD656210 TUZ655338:TUZ656210 UEV655338:UEV656210 UOR655338:UOR656210 UYN655338:UYN656210 VIJ655338:VIJ656210 VSF655338:VSF656210 WCB655338:WCB656210 WLX655338:WLX656210 WVT655338:WVT656210 R720874:R721746 JH720874:JH721746 TD720874:TD721746 ACZ720874:ACZ721746 AMV720874:AMV721746 AWR720874:AWR721746 BGN720874:BGN721746 BQJ720874:BQJ721746 CAF720874:CAF721746 CKB720874:CKB721746 CTX720874:CTX721746 DDT720874:DDT721746 DNP720874:DNP721746 DXL720874:DXL721746 EHH720874:EHH721746 ERD720874:ERD721746 FAZ720874:FAZ721746 FKV720874:FKV721746 FUR720874:FUR721746 GEN720874:GEN721746 GOJ720874:GOJ721746 GYF720874:GYF721746 HIB720874:HIB721746 HRX720874:HRX721746 IBT720874:IBT721746 ILP720874:ILP721746 IVL720874:IVL721746 JFH720874:JFH721746 JPD720874:JPD721746 JYZ720874:JYZ721746 KIV720874:KIV721746 KSR720874:KSR721746 LCN720874:LCN721746 LMJ720874:LMJ721746 LWF720874:LWF721746 MGB720874:MGB721746 MPX720874:MPX721746 MZT720874:MZT721746 NJP720874:NJP721746 NTL720874:NTL721746 ODH720874:ODH721746 OND720874:OND721746 OWZ720874:OWZ721746 PGV720874:PGV721746 PQR720874:PQR721746 QAN720874:QAN721746 QKJ720874:QKJ721746 QUF720874:QUF721746 REB720874:REB721746 RNX720874:RNX721746 RXT720874:RXT721746 SHP720874:SHP721746 SRL720874:SRL721746 TBH720874:TBH721746 TLD720874:TLD721746 TUZ720874:TUZ721746 UEV720874:UEV721746 UOR720874:UOR721746 UYN720874:UYN721746 VIJ720874:VIJ721746 VSF720874:VSF721746 WCB720874:WCB721746 WLX720874:WLX721746 WVT720874:WVT721746 R786410:R787282 JH786410:JH787282 TD786410:TD787282 ACZ786410:ACZ787282 AMV786410:AMV787282 AWR786410:AWR787282 BGN786410:BGN787282 BQJ786410:BQJ787282 CAF786410:CAF787282 CKB786410:CKB787282 CTX786410:CTX787282 DDT786410:DDT787282 DNP786410:DNP787282 DXL786410:DXL787282 EHH786410:EHH787282 ERD786410:ERD787282 FAZ786410:FAZ787282 FKV786410:FKV787282 FUR786410:FUR787282 GEN786410:GEN787282 GOJ786410:GOJ787282 GYF786410:GYF787282 HIB786410:HIB787282 HRX786410:HRX787282 IBT786410:IBT787282 ILP786410:ILP787282 IVL786410:IVL787282 JFH786410:JFH787282 JPD786410:JPD787282 JYZ786410:JYZ787282 KIV786410:KIV787282 KSR786410:KSR787282 LCN786410:LCN787282 LMJ786410:LMJ787282 LWF786410:LWF787282 MGB786410:MGB787282 MPX786410:MPX787282 MZT786410:MZT787282 NJP786410:NJP787282 NTL786410:NTL787282 ODH786410:ODH787282 OND786410:OND787282 OWZ786410:OWZ787282 PGV786410:PGV787282 PQR786410:PQR787282 QAN786410:QAN787282 QKJ786410:QKJ787282 QUF786410:QUF787282 REB786410:REB787282 RNX786410:RNX787282 RXT786410:RXT787282 SHP786410:SHP787282 SRL786410:SRL787282 TBH786410:TBH787282 TLD786410:TLD787282 TUZ786410:TUZ787282 UEV786410:UEV787282 UOR786410:UOR787282 UYN786410:UYN787282 VIJ786410:VIJ787282 VSF786410:VSF787282 WCB786410:WCB787282 WLX786410:WLX787282 WVT786410:WVT787282 R851946:R852818 JH851946:JH852818 TD851946:TD852818 ACZ851946:ACZ852818 AMV851946:AMV852818 AWR851946:AWR852818 BGN851946:BGN852818 BQJ851946:BQJ852818 CAF851946:CAF852818 CKB851946:CKB852818 CTX851946:CTX852818 DDT851946:DDT852818 DNP851946:DNP852818 DXL851946:DXL852818 EHH851946:EHH852818 ERD851946:ERD852818 FAZ851946:FAZ852818 FKV851946:FKV852818 FUR851946:FUR852818 GEN851946:GEN852818 GOJ851946:GOJ852818 GYF851946:GYF852818 HIB851946:HIB852818 HRX851946:HRX852818 IBT851946:IBT852818 ILP851946:ILP852818 IVL851946:IVL852818 JFH851946:JFH852818 JPD851946:JPD852818 JYZ851946:JYZ852818 KIV851946:KIV852818 KSR851946:KSR852818 LCN851946:LCN852818 LMJ851946:LMJ852818 LWF851946:LWF852818 MGB851946:MGB852818 MPX851946:MPX852818 MZT851946:MZT852818 NJP851946:NJP852818 NTL851946:NTL852818 ODH851946:ODH852818 OND851946:OND852818 OWZ851946:OWZ852818 PGV851946:PGV852818 PQR851946:PQR852818 QAN851946:QAN852818 QKJ851946:QKJ852818 QUF851946:QUF852818 REB851946:REB852818 RNX851946:RNX852818 RXT851946:RXT852818 SHP851946:SHP852818 SRL851946:SRL852818 TBH851946:TBH852818 TLD851946:TLD852818 TUZ851946:TUZ852818 UEV851946:UEV852818 UOR851946:UOR852818 UYN851946:UYN852818 VIJ851946:VIJ852818 VSF851946:VSF852818 WCB851946:WCB852818 WLX851946:WLX852818 WVT851946:WVT852818 R917482:R918354 JH917482:JH918354 TD917482:TD918354 ACZ917482:ACZ918354 AMV917482:AMV918354 AWR917482:AWR918354 BGN917482:BGN918354 BQJ917482:BQJ918354 CAF917482:CAF918354 CKB917482:CKB918354 CTX917482:CTX918354 DDT917482:DDT918354 DNP917482:DNP918354 DXL917482:DXL918354 EHH917482:EHH918354 ERD917482:ERD918354 FAZ917482:FAZ918354 FKV917482:FKV918354 FUR917482:FUR918354 GEN917482:GEN918354 GOJ917482:GOJ918354 GYF917482:GYF918354 HIB917482:HIB918354 HRX917482:HRX918354 IBT917482:IBT918354 ILP917482:ILP918354 IVL917482:IVL918354 JFH917482:JFH918354 JPD917482:JPD918354 JYZ917482:JYZ918354 KIV917482:KIV918354 KSR917482:KSR918354 LCN917482:LCN918354 LMJ917482:LMJ918354 LWF917482:LWF918354 MGB917482:MGB918354 MPX917482:MPX918354 MZT917482:MZT918354 NJP917482:NJP918354 NTL917482:NTL918354 ODH917482:ODH918354 OND917482:OND918354 OWZ917482:OWZ918354 PGV917482:PGV918354 PQR917482:PQR918354 QAN917482:QAN918354 QKJ917482:QKJ918354 QUF917482:QUF918354 REB917482:REB918354 RNX917482:RNX918354 RXT917482:RXT918354 SHP917482:SHP918354 SRL917482:SRL918354 TBH917482:TBH918354 TLD917482:TLD918354 TUZ917482:TUZ918354 UEV917482:UEV918354 UOR917482:UOR918354 UYN917482:UYN918354 VIJ917482:VIJ918354 VSF917482:VSF918354 WCB917482:WCB918354 WLX917482:WLX918354 WVT917482:WVT918354 R983018:R983890 JH983018:JH983890 TD983018:TD983890 ACZ983018:ACZ983890 AMV983018:AMV983890 AWR983018:AWR983890 BGN983018:BGN983890 BQJ983018:BQJ983890 CAF983018:CAF983890 CKB983018:CKB983890 CTX983018:CTX983890 DDT983018:DDT983890 DNP983018:DNP983890 DXL983018:DXL983890 EHH983018:EHH983890 ERD983018:ERD983890 FAZ983018:FAZ983890 FKV983018:FKV983890 FUR983018:FUR983890 GEN983018:GEN983890 GOJ983018:GOJ983890 GYF983018:GYF983890 HIB983018:HIB983890 HRX983018:HRX983890 IBT983018:IBT983890 ILP983018:ILP983890 IVL983018:IVL983890 JFH983018:JFH983890 JPD983018:JPD983890 JYZ983018:JYZ983890 KIV983018:KIV983890 KSR983018:KSR983890 LCN983018:LCN983890 LMJ983018:LMJ983890 LWF983018:LWF983890 MGB983018:MGB983890 MPX983018:MPX983890 MZT983018:MZT983890 NJP983018:NJP983890 NTL983018:NTL983890 ODH983018:ODH983890 OND983018:OND983890 OWZ983018:OWZ983890 PGV983018:PGV983890 PQR983018:PQR983890 QAN983018:QAN983890 QKJ983018:QKJ983890 QUF983018:QUF983890 REB983018:REB983890 RNX983018:RNX983890 RXT983018:RXT983890 SHP983018:SHP983890 SRL983018:SRL983890 TBH983018:TBH983890 TLD983018:TLD983890 TUZ983018:TUZ983890 UEV983018:UEV983890 UOR983018:UOR983890 UYN983018:UYN983890 VIJ983018:VIJ983890 VSF983018:VSF983890 WCB983018:WCB983890 WLX983018:WLX983890 WVT983018:WVT983890 WVP983018:WVP983891 N65514:N66387 JD65514:JD66387 SZ65514:SZ66387 ACV65514:ACV66387 AMR65514:AMR66387 AWN65514:AWN66387 BGJ65514:BGJ66387 BQF65514:BQF66387 CAB65514:CAB66387 CJX65514:CJX66387 CTT65514:CTT66387 DDP65514:DDP66387 DNL65514:DNL66387 DXH65514:DXH66387 EHD65514:EHD66387 EQZ65514:EQZ66387 FAV65514:FAV66387 FKR65514:FKR66387 FUN65514:FUN66387 GEJ65514:GEJ66387 GOF65514:GOF66387 GYB65514:GYB66387 HHX65514:HHX66387 HRT65514:HRT66387 IBP65514:IBP66387 ILL65514:ILL66387 IVH65514:IVH66387 JFD65514:JFD66387 JOZ65514:JOZ66387 JYV65514:JYV66387 KIR65514:KIR66387 KSN65514:KSN66387 LCJ65514:LCJ66387 LMF65514:LMF66387 LWB65514:LWB66387 MFX65514:MFX66387 MPT65514:MPT66387 MZP65514:MZP66387 NJL65514:NJL66387 NTH65514:NTH66387 ODD65514:ODD66387 OMZ65514:OMZ66387 OWV65514:OWV66387 PGR65514:PGR66387 PQN65514:PQN66387 QAJ65514:QAJ66387 QKF65514:QKF66387 QUB65514:QUB66387 RDX65514:RDX66387 RNT65514:RNT66387 RXP65514:RXP66387 SHL65514:SHL66387 SRH65514:SRH66387 TBD65514:TBD66387 TKZ65514:TKZ66387 TUV65514:TUV66387 UER65514:UER66387 UON65514:UON66387 UYJ65514:UYJ66387 VIF65514:VIF66387 VSB65514:VSB66387 WBX65514:WBX66387 WLT65514:WLT66387 WVP65514:WVP66387 N131050:N131923 JD131050:JD131923 SZ131050:SZ131923 ACV131050:ACV131923 AMR131050:AMR131923 AWN131050:AWN131923 BGJ131050:BGJ131923 BQF131050:BQF131923 CAB131050:CAB131923 CJX131050:CJX131923 CTT131050:CTT131923 DDP131050:DDP131923 DNL131050:DNL131923 DXH131050:DXH131923 EHD131050:EHD131923 EQZ131050:EQZ131923 FAV131050:FAV131923 FKR131050:FKR131923 FUN131050:FUN131923 GEJ131050:GEJ131923 GOF131050:GOF131923 GYB131050:GYB131923 HHX131050:HHX131923 HRT131050:HRT131923 IBP131050:IBP131923 ILL131050:ILL131923 IVH131050:IVH131923 JFD131050:JFD131923 JOZ131050:JOZ131923 JYV131050:JYV131923 KIR131050:KIR131923 KSN131050:KSN131923 LCJ131050:LCJ131923 LMF131050:LMF131923 LWB131050:LWB131923 MFX131050:MFX131923 MPT131050:MPT131923 MZP131050:MZP131923 NJL131050:NJL131923 NTH131050:NTH131923 ODD131050:ODD131923 OMZ131050:OMZ131923 OWV131050:OWV131923 PGR131050:PGR131923 PQN131050:PQN131923 QAJ131050:QAJ131923 QKF131050:QKF131923 QUB131050:QUB131923 RDX131050:RDX131923 RNT131050:RNT131923 RXP131050:RXP131923 SHL131050:SHL131923 SRH131050:SRH131923 TBD131050:TBD131923 TKZ131050:TKZ131923 TUV131050:TUV131923 UER131050:UER131923 UON131050:UON131923 UYJ131050:UYJ131923 VIF131050:VIF131923 VSB131050:VSB131923 WBX131050:WBX131923 WLT131050:WLT131923 WVP131050:WVP131923 N196586:N197459 JD196586:JD197459 SZ196586:SZ197459 ACV196586:ACV197459 AMR196586:AMR197459 AWN196586:AWN197459 BGJ196586:BGJ197459 BQF196586:BQF197459 CAB196586:CAB197459 CJX196586:CJX197459 CTT196586:CTT197459 DDP196586:DDP197459 DNL196586:DNL197459 DXH196586:DXH197459 EHD196586:EHD197459 EQZ196586:EQZ197459 FAV196586:FAV197459 FKR196586:FKR197459 FUN196586:FUN197459 GEJ196586:GEJ197459 GOF196586:GOF197459 GYB196586:GYB197459 HHX196586:HHX197459 HRT196586:HRT197459 IBP196586:IBP197459 ILL196586:ILL197459 IVH196586:IVH197459 JFD196586:JFD197459 JOZ196586:JOZ197459 JYV196586:JYV197459 KIR196586:KIR197459 KSN196586:KSN197459 LCJ196586:LCJ197459 LMF196586:LMF197459 LWB196586:LWB197459 MFX196586:MFX197459 MPT196586:MPT197459 MZP196586:MZP197459 NJL196586:NJL197459 NTH196586:NTH197459 ODD196586:ODD197459 OMZ196586:OMZ197459 OWV196586:OWV197459 PGR196586:PGR197459 PQN196586:PQN197459 QAJ196586:QAJ197459 QKF196586:QKF197459 QUB196586:QUB197459 RDX196586:RDX197459 RNT196586:RNT197459 RXP196586:RXP197459 SHL196586:SHL197459 SRH196586:SRH197459 TBD196586:TBD197459 TKZ196586:TKZ197459 TUV196586:TUV197459 UER196586:UER197459 UON196586:UON197459 UYJ196586:UYJ197459 VIF196586:VIF197459 VSB196586:VSB197459 WBX196586:WBX197459 WLT196586:WLT197459 WVP196586:WVP197459 N262122:N262995 JD262122:JD262995 SZ262122:SZ262995 ACV262122:ACV262995 AMR262122:AMR262995 AWN262122:AWN262995 BGJ262122:BGJ262995 BQF262122:BQF262995 CAB262122:CAB262995 CJX262122:CJX262995 CTT262122:CTT262995 DDP262122:DDP262995 DNL262122:DNL262995 DXH262122:DXH262995 EHD262122:EHD262995 EQZ262122:EQZ262995 FAV262122:FAV262995 FKR262122:FKR262995 FUN262122:FUN262995 GEJ262122:GEJ262995 GOF262122:GOF262995 GYB262122:GYB262995 HHX262122:HHX262995 HRT262122:HRT262995 IBP262122:IBP262995 ILL262122:ILL262995 IVH262122:IVH262995 JFD262122:JFD262995 JOZ262122:JOZ262995 JYV262122:JYV262995 KIR262122:KIR262995 KSN262122:KSN262995 LCJ262122:LCJ262995 LMF262122:LMF262995 LWB262122:LWB262995 MFX262122:MFX262995 MPT262122:MPT262995 MZP262122:MZP262995 NJL262122:NJL262995 NTH262122:NTH262995 ODD262122:ODD262995 OMZ262122:OMZ262995 OWV262122:OWV262995 PGR262122:PGR262995 PQN262122:PQN262995 QAJ262122:QAJ262995 QKF262122:QKF262995 QUB262122:QUB262995 RDX262122:RDX262995 RNT262122:RNT262995 RXP262122:RXP262995 SHL262122:SHL262995 SRH262122:SRH262995 TBD262122:TBD262995 TKZ262122:TKZ262995 TUV262122:TUV262995 UER262122:UER262995 UON262122:UON262995 UYJ262122:UYJ262995 VIF262122:VIF262995 VSB262122:VSB262995 WBX262122:WBX262995 WLT262122:WLT262995 WVP262122:WVP262995 N327658:N328531 JD327658:JD328531 SZ327658:SZ328531 ACV327658:ACV328531 AMR327658:AMR328531 AWN327658:AWN328531 BGJ327658:BGJ328531 BQF327658:BQF328531 CAB327658:CAB328531 CJX327658:CJX328531 CTT327658:CTT328531 DDP327658:DDP328531 DNL327658:DNL328531 DXH327658:DXH328531 EHD327658:EHD328531 EQZ327658:EQZ328531 FAV327658:FAV328531 FKR327658:FKR328531 FUN327658:FUN328531 GEJ327658:GEJ328531 GOF327658:GOF328531 GYB327658:GYB328531 HHX327658:HHX328531 HRT327658:HRT328531 IBP327658:IBP328531 ILL327658:ILL328531 IVH327658:IVH328531 JFD327658:JFD328531 JOZ327658:JOZ328531 JYV327658:JYV328531 KIR327658:KIR328531 KSN327658:KSN328531 LCJ327658:LCJ328531 LMF327658:LMF328531 LWB327658:LWB328531 MFX327658:MFX328531 MPT327658:MPT328531 MZP327658:MZP328531 NJL327658:NJL328531 NTH327658:NTH328531 ODD327658:ODD328531 OMZ327658:OMZ328531 OWV327658:OWV328531 PGR327658:PGR328531 PQN327658:PQN328531 QAJ327658:QAJ328531 QKF327658:QKF328531 QUB327658:QUB328531 RDX327658:RDX328531 RNT327658:RNT328531 RXP327658:RXP328531 SHL327658:SHL328531 SRH327658:SRH328531 TBD327658:TBD328531 TKZ327658:TKZ328531 TUV327658:TUV328531 UER327658:UER328531 UON327658:UON328531 UYJ327658:UYJ328531 VIF327658:VIF328531 VSB327658:VSB328531 WBX327658:WBX328531 WLT327658:WLT328531 WVP327658:WVP328531 N393194:N394067 JD393194:JD394067 SZ393194:SZ394067 ACV393194:ACV394067 AMR393194:AMR394067 AWN393194:AWN394067 BGJ393194:BGJ394067 BQF393194:BQF394067 CAB393194:CAB394067 CJX393194:CJX394067 CTT393194:CTT394067 DDP393194:DDP394067 DNL393194:DNL394067 DXH393194:DXH394067 EHD393194:EHD394067 EQZ393194:EQZ394067 FAV393194:FAV394067 FKR393194:FKR394067 FUN393194:FUN394067 GEJ393194:GEJ394067 GOF393194:GOF394067 GYB393194:GYB394067 HHX393194:HHX394067 HRT393194:HRT394067 IBP393194:IBP394067 ILL393194:ILL394067 IVH393194:IVH394067 JFD393194:JFD394067 JOZ393194:JOZ394067 JYV393194:JYV394067 KIR393194:KIR394067 KSN393194:KSN394067 LCJ393194:LCJ394067 LMF393194:LMF394067 LWB393194:LWB394067 MFX393194:MFX394067 MPT393194:MPT394067 MZP393194:MZP394067 NJL393194:NJL394067 NTH393194:NTH394067 ODD393194:ODD394067 OMZ393194:OMZ394067 OWV393194:OWV394067 PGR393194:PGR394067 PQN393194:PQN394067 QAJ393194:QAJ394067 QKF393194:QKF394067 QUB393194:QUB394067 RDX393194:RDX394067 RNT393194:RNT394067 RXP393194:RXP394067 SHL393194:SHL394067 SRH393194:SRH394067 TBD393194:TBD394067 TKZ393194:TKZ394067 TUV393194:TUV394067 UER393194:UER394067 UON393194:UON394067 UYJ393194:UYJ394067 VIF393194:VIF394067 VSB393194:VSB394067 WBX393194:WBX394067 WLT393194:WLT394067 WVP393194:WVP394067 N458730:N459603 JD458730:JD459603 SZ458730:SZ459603 ACV458730:ACV459603 AMR458730:AMR459603 AWN458730:AWN459603 BGJ458730:BGJ459603 BQF458730:BQF459603 CAB458730:CAB459603 CJX458730:CJX459603 CTT458730:CTT459603 DDP458730:DDP459603 DNL458730:DNL459603 DXH458730:DXH459603 EHD458730:EHD459603 EQZ458730:EQZ459603 FAV458730:FAV459603 FKR458730:FKR459603 FUN458730:FUN459603 GEJ458730:GEJ459603 GOF458730:GOF459603 GYB458730:GYB459603 HHX458730:HHX459603 HRT458730:HRT459603 IBP458730:IBP459603 ILL458730:ILL459603 IVH458730:IVH459603 JFD458730:JFD459603 JOZ458730:JOZ459603 JYV458730:JYV459603 KIR458730:KIR459603 KSN458730:KSN459603 LCJ458730:LCJ459603 LMF458730:LMF459603 LWB458730:LWB459603 MFX458730:MFX459603 MPT458730:MPT459603 MZP458730:MZP459603 NJL458730:NJL459603 NTH458730:NTH459603 ODD458730:ODD459603 OMZ458730:OMZ459603 OWV458730:OWV459603 PGR458730:PGR459603 PQN458730:PQN459603 QAJ458730:QAJ459603 QKF458730:QKF459603 QUB458730:QUB459603 RDX458730:RDX459603 RNT458730:RNT459603 RXP458730:RXP459603 SHL458730:SHL459603 SRH458730:SRH459603 TBD458730:TBD459603 TKZ458730:TKZ459603 TUV458730:TUV459603 UER458730:UER459603 UON458730:UON459603 UYJ458730:UYJ459603 VIF458730:VIF459603 VSB458730:VSB459603 WBX458730:WBX459603 WLT458730:WLT459603 WVP458730:WVP459603 N524266:N525139 JD524266:JD525139 SZ524266:SZ525139 ACV524266:ACV525139 AMR524266:AMR525139 AWN524266:AWN525139 BGJ524266:BGJ525139 BQF524266:BQF525139 CAB524266:CAB525139 CJX524266:CJX525139 CTT524266:CTT525139 DDP524266:DDP525139 DNL524266:DNL525139 DXH524266:DXH525139 EHD524266:EHD525139 EQZ524266:EQZ525139 FAV524266:FAV525139 FKR524266:FKR525139 FUN524266:FUN525139 GEJ524266:GEJ525139 GOF524266:GOF525139 GYB524266:GYB525139 HHX524266:HHX525139 HRT524266:HRT525139 IBP524266:IBP525139 ILL524266:ILL525139 IVH524266:IVH525139 JFD524266:JFD525139 JOZ524266:JOZ525139 JYV524266:JYV525139 KIR524266:KIR525139 KSN524266:KSN525139 LCJ524266:LCJ525139 LMF524266:LMF525139 LWB524266:LWB525139 MFX524266:MFX525139 MPT524266:MPT525139 MZP524266:MZP525139 NJL524266:NJL525139 NTH524266:NTH525139 ODD524266:ODD525139 OMZ524266:OMZ525139 OWV524266:OWV525139 PGR524266:PGR525139 PQN524266:PQN525139 QAJ524266:QAJ525139 QKF524266:QKF525139 QUB524266:QUB525139 RDX524266:RDX525139 RNT524266:RNT525139 RXP524266:RXP525139 SHL524266:SHL525139 SRH524266:SRH525139 TBD524266:TBD525139 TKZ524266:TKZ525139 TUV524266:TUV525139 UER524266:UER525139 UON524266:UON525139 UYJ524266:UYJ525139 VIF524266:VIF525139 VSB524266:VSB525139 WBX524266:WBX525139 WLT524266:WLT525139 WVP524266:WVP525139 N589802:N590675 JD589802:JD590675 SZ589802:SZ590675 ACV589802:ACV590675 AMR589802:AMR590675 AWN589802:AWN590675 BGJ589802:BGJ590675 BQF589802:BQF590675 CAB589802:CAB590675 CJX589802:CJX590675 CTT589802:CTT590675 DDP589802:DDP590675 DNL589802:DNL590675 DXH589802:DXH590675 EHD589802:EHD590675 EQZ589802:EQZ590675 FAV589802:FAV590675 FKR589802:FKR590675 FUN589802:FUN590675 GEJ589802:GEJ590675 GOF589802:GOF590675 GYB589802:GYB590675 HHX589802:HHX590675 HRT589802:HRT590675 IBP589802:IBP590675 ILL589802:ILL590675 IVH589802:IVH590675 JFD589802:JFD590675 JOZ589802:JOZ590675 JYV589802:JYV590675 KIR589802:KIR590675 KSN589802:KSN590675 LCJ589802:LCJ590675 LMF589802:LMF590675 LWB589802:LWB590675 MFX589802:MFX590675 MPT589802:MPT590675 MZP589802:MZP590675 NJL589802:NJL590675 NTH589802:NTH590675 ODD589802:ODD590675 OMZ589802:OMZ590675 OWV589802:OWV590675 PGR589802:PGR590675 PQN589802:PQN590675 QAJ589802:QAJ590675 QKF589802:QKF590675 QUB589802:QUB590675 RDX589802:RDX590675 RNT589802:RNT590675 RXP589802:RXP590675 SHL589802:SHL590675 SRH589802:SRH590675 TBD589802:TBD590675 TKZ589802:TKZ590675 TUV589802:TUV590675 UER589802:UER590675 UON589802:UON590675 UYJ589802:UYJ590675 VIF589802:VIF590675 VSB589802:VSB590675 WBX589802:WBX590675 WLT589802:WLT590675 WVP589802:WVP590675 N655338:N656211 JD655338:JD656211 SZ655338:SZ656211 ACV655338:ACV656211 AMR655338:AMR656211 AWN655338:AWN656211 BGJ655338:BGJ656211 BQF655338:BQF656211 CAB655338:CAB656211 CJX655338:CJX656211 CTT655338:CTT656211 DDP655338:DDP656211 DNL655338:DNL656211 DXH655338:DXH656211 EHD655338:EHD656211 EQZ655338:EQZ656211 FAV655338:FAV656211 FKR655338:FKR656211 FUN655338:FUN656211 GEJ655338:GEJ656211 GOF655338:GOF656211 GYB655338:GYB656211 HHX655338:HHX656211 HRT655338:HRT656211 IBP655338:IBP656211 ILL655338:ILL656211 IVH655338:IVH656211 JFD655338:JFD656211 JOZ655338:JOZ656211 JYV655338:JYV656211 KIR655338:KIR656211 KSN655338:KSN656211 LCJ655338:LCJ656211 LMF655338:LMF656211 LWB655338:LWB656211 MFX655338:MFX656211 MPT655338:MPT656211 MZP655338:MZP656211 NJL655338:NJL656211 NTH655338:NTH656211 ODD655338:ODD656211 OMZ655338:OMZ656211 OWV655338:OWV656211 PGR655338:PGR656211 PQN655338:PQN656211 QAJ655338:QAJ656211 QKF655338:QKF656211 QUB655338:QUB656211 RDX655338:RDX656211 RNT655338:RNT656211 RXP655338:RXP656211 SHL655338:SHL656211 SRH655338:SRH656211 TBD655338:TBD656211 TKZ655338:TKZ656211 TUV655338:TUV656211 UER655338:UER656211 UON655338:UON656211 UYJ655338:UYJ656211 VIF655338:VIF656211 VSB655338:VSB656211 WBX655338:WBX656211 WLT655338:WLT656211 WVP655338:WVP656211 N720874:N721747 JD720874:JD721747 SZ720874:SZ721747 ACV720874:ACV721747 AMR720874:AMR721747 AWN720874:AWN721747 BGJ720874:BGJ721747 BQF720874:BQF721747 CAB720874:CAB721747 CJX720874:CJX721747 CTT720874:CTT721747 DDP720874:DDP721747 DNL720874:DNL721747 DXH720874:DXH721747 EHD720874:EHD721747 EQZ720874:EQZ721747 FAV720874:FAV721747 FKR720874:FKR721747 FUN720874:FUN721747 GEJ720874:GEJ721747 GOF720874:GOF721747 GYB720874:GYB721747 HHX720874:HHX721747 HRT720874:HRT721747 IBP720874:IBP721747 ILL720874:ILL721747 IVH720874:IVH721747 JFD720874:JFD721747 JOZ720874:JOZ721747 JYV720874:JYV721747 KIR720874:KIR721747 KSN720874:KSN721747 LCJ720874:LCJ721747 LMF720874:LMF721747 LWB720874:LWB721747 MFX720874:MFX721747 MPT720874:MPT721747 MZP720874:MZP721747 NJL720874:NJL721747 NTH720874:NTH721747 ODD720874:ODD721747 OMZ720874:OMZ721747 OWV720874:OWV721747 PGR720874:PGR721747 PQN720874:PQN721747 QAJ720874:QAJ721747 QKF720874:QKF721747 QUB720874:QUB721747 RDX720874:RDX721747 RNT720874:RNT721747 RXP720874:RXP721747 SHL720874:SHL721747 SRH720874:SRH721747 TBD720874:TBD721747 TKZ720874:TKZ721747 TUV720874:TUV721747 UER720874:UER721747 UON720874:UON721747 UYJ720874:UYJ721747 VIF720874:VIF721747 VSB720874:VSB721747 WBX720874:WBX721747 WLT720874:WLT721747 WVP720874:WVP721747 N786410:N787283 JD786410:JD787283 SZ786410:SZ787283 ACV786410:ACV787283 AMR786410:AMR787283 AWN786410:AWN787283 BGJ786410:BGJ787283 BQF786410:BQF787283 CAB786410:CAB787283 CJX786410:CJX787283 CTT786410:CTT787283 DDP786410:DDP787283 DNL786410:DNL787283 DXH786410:DXH787283 EHD786410:EHD787283 EQZ786410:EQZ787283 FAV786410:FAV787283 FKR786410:FKR787283 FUN786410:FUN787283 GEJ786410:GEJ787283 GOF786410:GOF787283 GYB786410:GYB787283 HHX786410:HHX787283 HRT786410:HRT787283 IBP786410:IBP787283 ILL786410:ILL787283 IVH786410:IVH787283 JFD786410:JFD787283 JOZ786410:JOZ787283 JYV786410:JYV787283 KIR786410:KIR787283 KSN786410:KSN787283 LCJ786410:LCJ787283 LMF786410:LMF787283 LWB786410:LWB787283 MFX786410:MFX787283 MPT786410:MPT787283 MZP786410:MZP787283 NJL786410:NJL787283 NTH786410:NTH787283 ODD786410:ODD787283 OMZ786410:OMZ787283 OWV786410:OWV787283 PGR786410:PGR787283 PQN786410:PQN787283 QAJ786410:QAJ787283 QKF786410:QKF787283 QUB786410:QUB787283 RDX786410:RDX787283 RNT786410:RNT787283 RXP786410:RXP787283 SHL786410:SHL787283 SRH786410:SRH787283 TBD786410:TBD787283 TKZ786410:TKZ787283 TUV786410:TUV787283 UER786410:UER787283 UON786410:UON787283 UYJ786410:UYJ787283 VIF786410:VIF787283 VSB786410:VSB787283 WBX786410:WBX787283 WLT786410:WLT787283 WVP786410:WVP787283 N851946:N852819 JD851946:JD852819 SZ851946:SZ852819 ACV851946:ACV852819 AMR851946:AMR852819 AWN851946:AWN852819 BGJ851946:BGJ852819 BQF851946:BQF852819 CAB851946:CAB852819 CJX851946:CJX852819 CTT851946:CTT852819 DDP851946:DDP852819 DNL851946:DNL852819 DXH851946:DXH852819 EHD851946:EHD852819 EQZ851946:EQZ852819 FAV851946:FAV852819 FKR851946:FKR852819 FUN851946:FUN852819 GEJ851946:GEJ852819 GOF851946:GOF852819 GYB851946:GYB852819 HHX851946:HHX852819 HRT851946:HRT852819 IBP851946:IBP852819 ILL851946:ILL852819 IVH851946:IVH852819 JFD851946:JFD852819 JOZ851946:JOZ852819 JYV851946:JYV852819 KIR851946:KIR852819 KSN851946:KSN852819 LCJ851946:LCJ852819 LMF851946:LMF852819 LWB851946:LWB852819 MFX851946:MFX852819 MPT851946:MPT852819 MZP851946:MZP852819 NJL851946:NJL852819 NTH851946:NTH852819 ODD851946:ODD852819 OMZ851946:OMZ852819 OWV851946:OWV852819 PGR851946:PGR852819 PQN851946:PQN852819 QAJ851946:QAJ852819 QKF851946:QKF852819 QUB851946:QUB852819 RDX851946:RDX852819 RNT851946:RNT852819 RXP851946:RXP852819 SHL851946:SHL852819 SRH851946:SRH852819 TBD851946:TBD852819 TKZ851946:TKZ852819 TUV851946:TUV852819 UER851946:UER852819 UON851946:UON852819 UYJ851946:UYJ852819 VIF851946:VIF852819 VSB851946:VSB852819 WBX851946:WBX852819 WLT851946:WLT852819 WVP851946:WVP852819 N917482:N918355 JD917482:JD918355 SZ917482:SZ918355 ACV917482:ACV918355 AMR917482:AMR918355 AWN917482:AWN918355 BGJ917482:BGJ918355 BQF917482:BQF918355 CAB917482:CAB918355 CJX917482:CJX918355 CTT917482:CTT918355 DDP917482:DDP918355 DNL917482:DNL918355 DXH917482:DXH918355 EHD917482:EHD918355 EQZ917482:EQZ918355 FAV917482:FAV918355 FKR917482:FKR918355 FUN917482:FUN918355 GEJ917482:GEJ918355 GOF917482:GOF918355 GYB917482:GYB918355 HHX917482:HHX918355 HRT917482:HRT918355 IBP917482:IBP918355 ILL917482:ILL918355 IVH917482:IVH918355 JFD917482:JFD918355 JOZ917482:JOZ918355 JYV917482:JYV918355 KIR917482:KIR918355 KSN917482:KSN918355 LCJ917482:LCJ918355 LMF917482:LMF918355 LWB917482:LWB918355 MFX917482:MFX918355 MPT917482:MPT918355 MZP917482:MZP918355 NJL917482:NJL918355 NTH917482:NTH918355 ODD917482:ODD918355 OMZ917482:OMZ918355 OWV917482:OWV918355 PGR917482:PGR918355 PQN917482:PQN918355 QAJ917482:QAJ918355 QKF917482:QKF918355 QUB917482:QUB918355 RDX917482:RDX918355 RNT917482:RNT918355 RXP917482:RXP918355 SHL917482:SHL918355 SRH917482:SRH918355 TBD917482:TBD918355 TKZ917482:TKZ918355 TUV917482:TUV918355 UER917482:UER918355 UON917482:UON918355 UYJ917482:UYJ918355 VIF917482:VIF918355 VSB917482:VSB918355 WBX917482:WBX918355 WLT917482:WLT918355 WVP917482:WVP918355 N983018:N983891 JD983018:JD983891 SZ983018:SZ983891 ACV983018:ACV983891 AMR983018:AMR983891 AWN983018:AWN983891 BGJ983018:BGJ983891 BQF983018:BQF983891 CAB983018:CAB983891 CJX983018:CJX983891 CTT983018:CTT983891 DDP983018:DDP983891 DNL983018:DNL983891 DXH983018:DXH983891 EHD983018:EHD983891 EQZ983018:EQZ983891 FAV983018:FAV983891 FKR983018:FKR983891 FUN983018:FUN983891 GEJ983018:GEJ983891 GOF983018:GOF983891 GYB983018:GYB983891 HHX983018:HHX983891 HRT983018:HRT983891 IBP983018:IBP983891 ILL983018:ILL983891 IVH983018:IVH983891 JFD983018:JFD983891 JOZ983018:JOZ983891 JYV983018:JYV983891 KIR983018:KIR983891 KSN983018:KSN983891 LCJ983018:LCJ983891 LMF983018:LMF983891 LWB983018:LWB983891 MFX983018:MFX983891 MPT983018:MPT983891 MZP983018:MZP983891 NJL983018:NJL983891 NTH983018:NTH983891 ODD983018:ODD983891 OMZ983018:OMZ983891 OWV983018:OWV983891 PGR983018:PGR983891 PQN983018:PQN983891 QAJ983018:QAJ983891 QKF983018:QKF983891 QUB983018:QUB983891 RDX983018:RDX983891 RNT983018:RNT983891 RXP983018:RXP983891 SHL983018:SHL983891 SRH983018:SRH983891 TBD983018:TBD983891 TKZ983018:TKZ983891 TUV983018:TUV983891 UER983018:UER983891 UON983018:UON983891 UYJ983018:UYJ983891 VIF983018:VIF983891 VSB983018:VSB983891 WBX983018:WBX983891 WLT983018:WLT983891 JH56:JH850 R56:R850 SZ56:SZ851 ACV56:ACV851 AMR56:AMR851 AWN56:AWN851 BGJ56:BGJ851 BQF56:BQF851 CAB56:CAB851 CJX56:CJX851 CTT56:CTT851 DDP56:DDP851 DNL56:DNL851 DXH56:DXH851 EHD56:EHD851 EQZ56:EQZ851 FAV56:FAV851 FKR56:FKR851 FUN56:FUN851 GEJ56:GEJ851 GOF56:GOF851 GYB56:GYB851 HHX56:HHX851 HRT56:HRT851 IBP56:IBP851 ILL56:ILL851 IVH56:IVH851 JFD56:JFD851 JOZ56:JOZ851 JYV56:JYV851 KIR56:KIR851 KSN56:KSN851 LCJ56:LCJ851 LMF56:LMF851 LWB56:LWB851 MFX56:MFX851 MPT56:MPT851 MZP56:MZP851 NJL56:NJL851 NTH56:NTH851 ODD56:ODD851 OMZ56:OMZ851 OWV56:OWV851 PGR56:PGR851 PQN56:PQN851 QAJ56:QAJ851 QKF56:QKF851 QUB56:QUB851 RDX56:RDX851 RNT56:RNT851 RXP56:RXP851 SHL56:SHL851 SRH56:SRH851 TBD56:TBD851 TKZ56:TKZ851 TUV56:TUV851 UER56:UER851 UON56:UON851 UYJ56:UYJ851 VIF56:VIF851 VSB56:VSB851 WBX56:WBX851 WLT56:WLT851 WVP56:WVP851 JD56:JD851 WVT56:WVT850 WLX56:WLX850 WCB56:WCB850 VSF56:VSF850 VIJ56:VIJ850 UYN56:UYN850 UOR56:UOR850 UEV56:UEV850 TUZ56:TUZ850 TLD56:TLD850 TBH56:TBH850 SRL56:SRL850 SHP56:SHP850 RXT56:RXT850 RNX56:RNX850 REB56:REB850 QUF56:QUF850 QKJ56:QKJ850 QAN56:QAN850 PQR56:PQR850 PGV56:PGV850 OWZ56:OWZ850 OND56:OND850 ODH56:ODH850 NTL56:NTL850 NJP56:NJP850 MZT56:MZT850 MPX56:MPX850 MGB56:MGB850 LWF56:LWF850 LMJ56:LMJ850 LCN56:LCN850 KSR56:KSR850 KIV56:KIV850 JYZ56:JYZ850 JPD56:JPD850 JFH56:JFH850 IVL56:IVL850 ILP56:ILP850 IBT56:IBT850 HRX56:HRX850 HIB56:HIB850 GYF56:GYF850 GOJ56:GOJ850 GEN56:GEN850 FUR56:FUR850 FKV56:FKV850 FAZ56:FAZ850 ERD56:ERD850 EHH56:EHH850 DXL56:DXL850 DNP56:DNP850 DDT56:DDT850 CTX56:CTX850 CKB56:CKB850 CAF56:CAF850 BQJ56:BQJ850 BGN56:BGN850 AWR56:AWR850 AMV56:AMV850 ACZ56:ACZ850 TD56:TD850 N56:N851 ACZ46 T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JD46 JH46 WVT46 WLX46 WCB46 VSF46 VIJ46 UYN46 UOR46 UEV46 TUZ46 TLD46 TBH46 SRL46 SHP46 RXT46 RNX46 REB46 QUF46 QKJ46 QAN46 PQR46 PGV46 OWZ46 OND46 ODH46 NTL46 NJP46 MZT46 MPX46 MGB46 LWF46 LMJ46 LCN46 KSR46 KIV46 JYZ46 JPD46 JFH46 IVL46 ILP46 IBT46 HRX46 HIB46 GYF46 GOJ46 GEN46 FUR46 FKV46 FAZ46 ERD46 EHH46 DXL46 DNP46 DDT46 CTX46 CKB46 CAF46 BQJ46 BGN46 AWR46 AMV46 N8:N9 N12:N13 SY29 ADF36:ADF37 TC29 TJ36:TJ37 ACY29 JN36:JN37 AMU29 WVV36:WVV37 AWQ29 WLZ36:WLZ37 BGM29 WCD36:WCD37 BQI29 VSH36:VSH37 CAE29 VIL36:VIL37 CKA29 UYP36:UYP37 CTW29 UOT36:UOT37 DDS29 UEX36:UEX37 DNO29 TVB36:TVB37 DXK29 TLF36:TLF37 EHG29 TBJ36:TBJ37 ERC29 SRN36:SRN37 FAY29 SHR36:SHR37 FKU29 RXV36:RXV37 FUQ29 RNZ36:RNZ37 GEM29 RED36:RED37 GOI29 QUH36:QUH37 GYE29 QKL36:QKL37 HIA29 QAP36:QAP37 HRW29 PQT36:PQT37 IBS29 PGX36:PGX37 ILO29 OXB36:OXB37 IVK29 ONF36:ONF37 JFG29 ODJ36:ODJ37 JPC29 NTN36:NTN37 JYY29 NJR36:NJR37 KIU29 MZV36:MZV37 KSQ29 MPZ36:MPZ37 LCM29 MGD36:MGD37 LMI29 LWH36:LWH37 LWE29 LML36:LML37 MGA29 LCP36:LCP37 MPW29 KST36:KST37 MZS29 KIX36:KIX37 NJO29 JZB36:JZB37 NTK29 JPF36:JPF37 ODG29 JFJ36:JFJ37 ONC29 IVN36:IVN37 OWY29 ILR36:ILR37 PGU29 IBV36:IBV37 PQQ29 HRZ36:HRZ37 QAM29 HID36:HID37 QKI29 GYH36:GYH37 QUE29 GOL36:GOL37 REA29 GEP36:GEP37 RNW29 FUT36:FUT37 RXS29 FKX36:FKX37 SHO29 FBB36:FBB37 SRK29 ERF36:ERF37 TBG29 EHJ36:EHJ37 TLC29 DXN36:DXN37 TUY29 DNR36:DNR37 UEU29 DDV36:DDV37 UOQ29 CTZ36:CTZ37 UYM29 CKD36:CKD37 VII29 CAH36:CAH37 VSE29 BQL36:BQL37 WCA29 BGP36:BGP37 WLW29 AWT36:AWT37 WVS29 AMX36:AMX37 JG29 ADB36:ADB37 JC29 TF36:TF37 WVO29 JJ36:JJ37 WLS29 WVZ36:WVZ37 WBW29 WMD36:WMD37 VSA29 WCH36:WCH37 VIE29 VSL36:VSL37 UYI29 VIP36:VIP37 UOM29 UYT36:UYT37 UEQ29 UOX36:UOX37 TUU29 UFB36:UFB37 TKY29 TVF36:TVF37 TBC29 TLJ36:TLJ37 SRG29 TBN36:TBN37 SHK29 SRR36:SRR37 RXO29 SHV36:SHV37 RNS29 RXZ36:RXZ37 RDW29 ROD36:ROD37 QUA29 REH36:REH37 QKE29 QUL36:QUL37 QAI29 QKP36:QKP37 PQM29 QAT36:QAT37 PGQ29 PQX36:PQX37 OWU29 PHB36:PHB37 OMY29 OXF36:OXF37 ODC29 ONJ36:ONJ37 NTG29 ODN36:ODN37 NJK29 NTR36:NTR37 MZO29 NJV36:NJV37 MPS29 MZZ36:MZZ37 MFW29 MQD36:MQD37 LWA29 MGH36:MGH37 LME29 LWL36:LWL37 LCI29 LMP36:LMP37 KSM29 LCT36:LCT37 KIQ29 KSX36:KSX37 JYU29 KJB36:KJB37 JOY29 JZF36:JZF37 JFC29 JPJ36:JPJ37 IVG29 JFN36:JFN37 ILK29 IVR36:IVR37 IBO29 ILV36:ILV37 HRS29 IBZ36:IBZ37 HHW29 HSD36:HSD37 GYA29 HIH36:HIH37 GOE29 GYL36:GYL37 GEI29 GOP36:GOP37 FUM29 GET36:GET37 FKQ29 FUX36:FUX37 FAU29 FLB36:FLB37 EQY29 FBF36:FBF37 EHC29 ERJ36:ERJ37 DXG29 EHN36:EHN37 DNK29 DXR36:DXR37 DDO29 DNV36:DNV37 CTS29 DDZ36:DDZ37 CJW29 CUD36:CUD37 CAA29 CKH36:CKH37 BQE29 CAL36:CAL37 BGI29 BQP36:BQP37 AWM29 BGT36:BGT37 AMQ29 AWX36:AWX37 ANB36:ANB37 ACU29 WVX28 WMB28 WCF28 VSJ28 VIN28 UYR28 UOV28 UEZ28 TVD28 TLH28 TBL28 SRP28 SHT28 RXX28 ROB28 REF28 QUJ28 QKN28 QAR28 PQV28 PGZ28 OXD28 ONH28 ODL28 NTP28 NJT28 MZX28 MQB28 MGF28 LWJ28 LMN28 LCR28 KSV28 KIZ28 JZD28 JPH28 JFL28 IVP28 ILT28 IBX28 HSB28 HIF28 GYJ28 GON28 GER28 FUV28 FKZ28 FBD28 ERH28 EHL28 DXP28 DNT28 DDX28 CUB28 CKF28 CAJ28 BQN28 BGR28 AWV28 AMZ28 ADD28 TH28 SY19:SY25 SZ8:SZ18 TC19:TC25 TD8:TD18 ACY19:ACY25 ACZ8:ACZ18 AMU19:AMU25 AMV8:AMV18 AWQ19:AWQ25 AWR8:AWR18 BGM19:BGM25 BGN8:BGN18 BQI19:BQI25 BQJ8:BQJ18 CAE19:CAE25 CAF8:CAF18 CKA19:CKA25 CKB8:CKB18 CTW19:CTW25 CTX8:CTX18 DDS19:DDS25 DDT8:DDT18 DNO19:DNO25 DNP8:DNP18 DXK19:DXK25 DXL8:DXL18 EHG19:EHG25 EHH8:EHH18 ERC19:ERC25 ERD8:ERD18 FAY19:FAY25 FAZ8:FAZ18 FKU19:FKU25 FKV8:FKV18 FUQ19:FUQ25 FUR8:FUR18 GEM19:GEM25 GEN8:GEN18 GOI19:GOI25 GOJ8:GOJ18 GYE19:GYE25 GYF8:GYF18 HIA19:HIA25 HIB8:HIB18 HRW19:HRW25 HRX8:HRX18 IBS19:IBS25 IBT8:IBT18 ILO19:ILO25 ILP8:ILP18 IVK19:IVK25 IVL8:IVL18 JFG19:JFG25 JFH8:JFH18 JPC19:JPC25 JPD8:JPD18 JYY19:JYY25 JYZ8:JYZ18 KIU19:KIU25 KIV8:KIV18 KSQ19:KSQ25 KSR8:KSR18 LCM19:LCM25 LCN8:LCN18 LMI19:LMI25 LMJ8:LMJ18 LWE19:LWE25 LWF8:LWF18 MGA19:MGA25 MGB8:MGB18 MPW19:MPW25 MPX8:MPX18 MZS19:MZS25 MZT8:MZT18 NJO19:NJO25 NJP8:NJP18 NTK19:NTK25 NTL8:NTL18 ODG19:ODG25 ODH8:ODH18 ONC19:ONC25 OND8:OND18 OWY19:OWY25 OWZ8:OWZ18 PGU19:PGU25 PGV8:PGV18 PQQ19:PQQ25 PQR8:PQR18 QAM19:QAM25 QAN8:QAN18 QKI19:QKI25 QKJ8:QKJ18 QUE19:QUE25 QUF8:QUF18 REA19:REA25 REB8:REB18 RNW19:RNW25 RNX8:RNX18 RXS19:RXS25 RXT8:RXT18 SHO19:SHO25 SHP8:SHP18 SRK19:SRK25 SRL8:SRL18 TBG19:TBG25 TBH8:TBH18 TLC19:TLC25 TLD8:TLD18 TUY19:TUY25 TUZ8:TUZ18 UEU19:UEU25 UEV8:UEV18 UOQ19:UOQ25 UOR8:UOR18 UYM19:UYM25 UYN8:UYN18 VII19:VII25 VIJ8:VIJ18 VSE19:VSE25 VSF8:VSF18 WCA19:WCA25 WCB8:WCB18 WLW19:WLW25 WLX8:WLX18 WVS19:WVS25 WVT8:WVT18 JG19:JG25 JH8:JH18 JC19:JC25 JD8:JD18 WVO19:WVO25 WVP8:WVP18 WLS19:WLS25 WLT8:WLT18 WBW19:WBW25 WBX8:WBX18 VSA19:VSA25 VSB8:VSB18 VIE19:VIE25 VIF8:VIF18 UYI19:UYI25 UYJ8:UYJ18 UOM19:UOM25 UON8:UON18 UEQ19:UEQ25 UER8:UER18 TUU19:TUU25 TUV8:TUV18 TKY19:TKY25 TKZ8:TKZ18 TBC19:TBC25 TBD8:TBD18 SRG19:SRG25 SRH8:SRH18 SHK19:SHK25 SHL8:SHL18 RXO19:RXO25 RXP8:RXP18 RNS19:RNS25 RNT8:RNT18 RDW19:RDW25 RDX8:RDX18 QUA19:QUA25 QUB8:QUB18 QKE19:QKE25 QKF8:QKF18 QAI19:QAI25 QAJ8:QAJ18 PQM19:PQM25 PQN8:PQN18 PGQ19:PGQ25 PGR8:PGR18 OWU19:OWU25 OWV8:OWV18 OMY19:OMY25 OMZ8:OMZ18 ODC19:ODC25 ODD8:ODD18 NTG19:NTG25 NTH8:NTH18 NJK19:NJK25 NJL8:NJL18 MZO19:MZO25 MZP8:MZP18 MPS19:MPS25 MPT8:MPT18 MFW19:MFW25 MFX8:MFX18 LWA19:LWA25 LWB8:LWB18 LME19:LME25 LMF8:LMF18 LCI19:LCI25 LCJ8:LCJ18 KSM19:KSM25 KSN8:KSN18 KIQ19:KIQ25 KIR8:KIR18 JYU19:JYU25 JYV8:JYV18 JOY19:JOY25 JOZ8:JOZ18 JFC19:JFC25 JFD8:JFD18 IVG19:IVG25 IVH8:IVH18 ILK19:ILK25 ILL8:ILL18 IBO19:IBO25 IBP8:IBP18 HRS19:HRS25 HRT8:HRT18 HHW19:HHW25 HHX8:HHX18 GYA19:GYA25 GYB8:GYB18 GOE19:GOE25 GOF8:GOF18 GEI19:GEI25 GEJ8:GEJ18 FUM19:FUM25 FUN8:FUN18 FKQ19:FKQ25 FKR8:FKR18 FAU19:FAU25 FAV8:FAV18 EQY19:EQY25 EQZ8:EQZ18 EHC19:EHC25 EHD8:EHD18 DXG19:DXG25 DXH8:DXH18 DNK19:DNK25 DNL8:DNL18 DDO19:DDO25 DDP8:DDP18 CTS19:CTS25 CTT8:CTT18 CJW19:CJW25 CJX8:CJX18 CAA19:CAA25 CAB8:CAB18 BQE19:BQE25 BQF8:BQF18 BGI19:BGI25 BGJ8:BGJ18 AWM19:AWM25 AWN8:AWN18 AMQ19:AMQ25 AMR8:AMR18 ACU19:ACU25 ACV8:ACV18 JL28 ADF44:ADF45 TJ44:TJ45 JN44:JN45 WVV44:WVV45 WLZ44:WLZ45 WCD44:WCD45 VSH44:VSH45 VIL44:VIL45 UYP44:UYP45 UOT44:UOT45 UEX44:UEX45 TVB44:TVB45 TLF44:TLF45 TBJ44:TBJ45 SRN44:SRN45 SHR44:SHR45 RXV44:RXV45 RNZ44:RNZ45 RED44:RED45 QUH44:QUH45 QKL44:QKL45 QAP44:QAP45 PQT44:PQT45 PGX44:PGX45 OXB44:OXB45 ONF44:ONF45 ODJ44:ODJ45 NTN44:NTN45 NJR44:NJR45 MZV44:MZV45 MPZ44:MPZ45 MGD44:MGD45 LWH44:LWH45 LML44:LML45 LCP44:LCP45 KST44:KST45 KIX44:KIX45 JZB44:JZB45 JPF44:JPF45 JFJ44:JFJ45 IVN44:IVN45 ILR44:ILR45 IBV44:IBV45 HRZ44:HRZ45 HID44:HID45 GYH44:GYH45 GOL44:GOL45 GEP44:GEP45 FUT44:FUT45 FKX44:FKX45 FBB44:FBB45 ERF44:ERF45 EHJ44:EHJ45 DXN44:DXN45 DNR44:DNR45 DDV44:DDV45 CTZ44:CTZ45 CKD44:CKD45 CAH44:CAH45 BQL44:BQL45 BGP44:BGP45 AWT44:AWT45 AMX44:AMX45 ADB44:ADB45 TF44:TF45 JJ44:JJ45 WVZ44:WVZ45 WMD44:WMD45 WCH44:WCH45 VSL44:VSL45 VIP44:VIP45 UYT44:UYT45 UOX44:UOX45 UFB44:UFB45 TVF44:TVF45 TLJ44:TLJ45 TBN44:TBN45 SRR44:SRR45 SHV44:SHV45 RXZ44:RXZ45 ROD44:ROD45 REH44:REH45 QUL44:QUL45 QKP44:QKP45 QAT44:QAT45 PQX44:PQX45 PHB44:PHB45 OXF44:OXF45 ONJ44:ONJ45 ODN44:ODN45 NTR44:NTR45 NJV44:NJV45 MZZ44:MZZ45 MQD44:MQD45 MGH44:MGH45 LWL44:LWL45 LMP44:LMP45 LCT44:LCT45 KSX44:KSX45 KJB44:KJB45 JZF44:JZF45 JPJ44:JPJ45 JFN44:JFN45 IVR44:IVR45 ILV44:ILV45 IBZ44:IBZ45 HSD44:HSD45 HIH44:HIH45 GYL44:GYL45 GOP44:GOP45 GET44:GET45 FUX44:FUX45 FLB44:FLB45 FBF44:FBF45 ERJ44:ERJ45 EHN44:EHN45 DXR44:DXR45 DNV44:DNV45 DDZ44:DDZ45 CUD44:CUD45 CKH44:CKH45 CAL44:CAL45 BQP44:BQP45 BGT44:BGT45 AWX44:AWX45 ANB44:ANB45 R8:R30 JH26:JH28 WVT26:WVT28 WLX26:WLX28 WCB26:WCB28 VSF26:VSF28 VIJ26:VIJ28 UYN26:UYN28 UOR26:UOR28 UEV26:UEV28 TUZ26:TUZ28 TLD26:TLD28 TBH26:TBH28 SRL26:SRL28 SHP26:SHP28 RXT26:RXT28 RNX26:RNX28 REB26:REB28 QUF26:QUF28 QKJ26:QKJ28 QAN26:QAN28 PQR26:PQR28 PGV26:PGV28 OWZ26:OWZ28 OND26:OND28 ODH26:ODH28 NTL26:NTL28 NJP26:NJP28 MZT26:MZT28 MPX26:MPX28 MGB26:MGB28 LWF26:LWF28 LMJ26:LMJ28 LCN26:LCN28 KSR26:KSR28 KIV26:KIV28 JYZ26:JYZ28 JPD26:JPD28 JFH26:JFH28 IVL26:IVL28 ILP26:ILP28 IBT26:IBT28 HRX26:HRX28 HIB26:HIB28 GYF26:GYF28 GOJ26:GOJ28 GEN26:GEN28 FUR26:FUR28 FKV26:FKV28 FAZ26:FAZ28 ERD26:ERD28 EHH26:EHH28 DXL26:DXL28 DNP26:DNP28 DDT26:DDT28 CTX26:CTX28 CKB26:CKB28 CAF26:CAF28 BQJ26:BQJ28 BGN26:BGN28 AWR26:AWR28 AMV26:AMV28 ACZ26:ACZ28 TD26:TD28 SZ26:SZ27 JD26:JD27 WVP26:WVP27 WLT26:WLT27 WBX26:WBX27 VSB26:VSB27 VIF26:VIF27 UYJ26:UYJ27 UON26:UON27 UER26:UER27 TUV26:TUV27 TKZ26:TKZ27 TBD26:TBD27 SRH26:SRH27 SHL26:SHL27 RXP26:RXP27 RNT26:RNT27 RDX26:RDX27 QUB26:QUB27 QKF26:QKF27 QAJ26:QAJ27 PQN26:PQN27 PGR26:PGR27 OWV26:OWV27 OMZ26:OMZ27 ODD26:ODD27 NTH26:NTH27 NJL26:NJL27 MZP26:MZP27 MPT26:MPT27 MFX26:MFX27 LWB26:LWB27 LMF26:LMF27 LCJ26:LCJ27 KSN26:KSN27 KIR26:KIR27 JYV26:JYV27 JOZ26:JOZ27 JFD26:JFD27 IVH26:IVH27 ILL26:ILL27 IBP26:IBP27 HRT26:HRT27 HHX26:HHX27 GYB26:GYB27 GOF26:GOF27 GEJ26:GEJ27 FUN26:FUN27 FKR26:FKR27 FAV26:FAV27 EQZ26:EQZ27 EHD26:EHD27 DXH26:DXH27 DNL26:DNL27 DDP26:DDP27 CTT26:CTT27 CJX26:CJX27 CAB26:CAB27 BQF26:BQF27 BGJ26:BGJ27 AWN26:AWN27 AMR26:AMR27 ACV26:ACV27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SZ30 JH30 JD30 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N16:N19 N21:N30 R40:R46 N40:N46 R33:R37 N33:N37">
      <formula1>9</formula1>
    </dataValidation>
    <dataValidation type="list" allowBlank="1" showInputMessage="1" showErrorMessage="1" sqref="WVL983018:WVL983890 J65514:J66386 IZ65514:IZ66386 SV65514:SV66386 ACR65514:ACR66386 AMN65514:AMN66386 AWJ65514:AWJ66386 BGF65514:BGF66386 BQB65514:BQB66386 BZX65514:BZX66386 CJT65514:CJT66386 CTP65514:CTP66386 DDL65514:DDL66386 DNH65514:DNH66386 DXD65514:DXD66386 EGZ65514:EGZ66386 EQV65514:EQV66386 FAR65514:FAR66386 FKN65514:FKN66386 FUJ65514:FUJ66386 GEF65514:GEF66386 GOB65514:GOB66386 GXX65514:GXX66386 HHT65514:HHT66386 HRP65514:HRP66386 IBL65514:IBL66386 ILH65514:ILH66386 IVD65514:IVD66386 JEZ65514:JEZ66386 JOV65514:JOV66386 JYR65514:JYR66386 KIN65514:KIN66386 KSJ65514:KSJ66386 LCF65514:LCF66386 LMB65514:LMB66386 LVX65514:LVX66386 MFT65514:MFT66386 MPP65514:MPP66386 MZL65514:MZL66386 NJH65514:NJH66386 NTD65514:NTD66386 OCZ65514:OCZ66386 OMV65514:OMV66386 OWR65514:OWR66386 PGN65514:PGN66386 PQJ65514:PQJ66386 QAF65514:QAF66386 QKB65514:QKB66386 QTX65514:QTX66386 RDT65514:RDT66386 RNP65514:RNP66386 RXL65514:RXL66386 SHH65514:SHH66386 SRD65514:SRD66386 TAZ65514:TAZ66386 TKV65514:TKV66386 TUR65514:TUR66386 UEN65514:UEN66386 UOJ65514:UOJ66386 UYF65514:UYF66386 VIB65514:VIB66386 VRX65514:VRX66386 WBT65514:WBT66386 WLP65514:WLP66386 WVL65514:WVL66386 J131050:J131922 IZ131050:IZ131922 SV131050:SV131922 ACR131050:ACR131922 AMN131050:AMN131922 AWJ131050:AWJ131922 BGF131050:BGF131922 BQB131050:BQB131922 BZX131050:BZX131922 CJT131050:CJT131922 CTP131050:CTP131922 DDL131050:DDL131922 DNH131050:DNH131922 DXD131050:DXD131922 EGZ131050:EGZ131922 EQV131050:EQV131922 FAR131050:FAR131922 FKN131050:FKN131922 FUJ131050:FUJ131922 GEF131050:GEF131922 GOB131050:GOB131922 GXX131050:GXX131922 HHT131050:HHT131922 HRP131050:HRP131922 IBL131050:IBL131922 ILH131050:ILH131922 IVD131050:IVD131922 JEZ131050:JEZ131922 JOV131050:JOV131922 JYR131050:JYR131922 KIN131050:KIN131922 KSJ131050:KSJ131922 LCF131050:LCF131922 LMB131050:LMB131922 LVX131050:LVX131922 MFT131050:MFT131922 MPP131050:MPP131922 MZL131050:MZL131922 NJH131050:NJH131922 NTD131050:NTD131922 OCZ131050:OCZ131922 OMV131050:OMV131922 OWR131050:OWR131922 PGN131050:PGN131922 PQJ131050:PQJ131922 QAF131050:QAF131922 QKB131050:QKB131922 QTX131050:QTX131922 RDT131050:RDT131922 RNP131050:RNP131922 RXL131050:RXL131922 SHH131050:SHH131922 SRD131050:SRD131922 TAZ131050:TAZ131922 TKV131050:TKV131922 TUR131050:TUR131922 UEN131050:UEN131922 UOJ131050:UOJ131922 UYF131050:UYF131922 VIB131050:VIB131922 VRX131050:VRX131922 WBT131050:WBT131922 WLP131050:WLP131922 WVL131050:WVL131922 J196586:J197458 IZ196586:IZ197458 SV196586:SV197458 ACR196586:ACR197458 AMN196586:AMN197458 AWJ196586:AWJ197458 BGF196586:BGF197458 BQB196586:BQB197458 BZX196586:BZX197458 CJT196586:CJT197458 CTP196586:CTP197458 DDL196586:DDL197458 DNH196586:DNH197458 DXD196586:DXD197458 EGZ196586:EGZ197458 EQV196586:EQV197458 FAR196586:FAR197458 FKN196586:FKN197458 FUJ196586:FUJ197458 GEF196586:GEF197458 GOB196586:GOB197458 GXX196586:GXX197458 HHT196586:HHT197458 HRP196586:HRP197458 IBL196586:IBL197458 ILH196586:ILH197458 IVD196586:IVD197458 JEZ196586:JEZ197458 JOV196586:JOV197458 JYR196586:JYR197458 KIN196586:KIN197458 KSJ196586:KSJ197458 LCF196586:LCF197458 LMB196586:LMB197458 LVX196586:LVX197458 MFT196586:MFT197458 MPP196586:MPP197458 MZL196586:MZL197458 NJH196586:NJH197458 NTD196586:NTD197458 OCZ196586:OCZ197458 OMV196586:OMV197458 OWR196586:OWR197458 PGN196586:PGN197458 PQJ196586:PQJ197458 QAF196586:QAF197458 QKB196586:QKB197458 QTX196586:QTX197458 RDT196586:RDT197458 RNP196586:RNP197458 RXL196586:RXL197458 SHH196586:SHH197458 SRD196586:SRD197458 TAZ196586:TAZ197458 TKV196586:TKV197458 TUR196586:TUR197458 UEN196586:UEN197458 UOJ196586:UOJ197458 UYF196586:UYF197458 VIB196586:VIB197458 VRX196586:VRX197458 WBT196586:WBT197458 WLP196586:WLP197458 WVL196586:WVL197458 J262122:J262994 IZ262122:IZ262994 SV262122:SV262994 ACR262122:ACR262994 AMN262122:AMN262994 AWJ262122:AWJ262994 BGF262122:BGF262994 BQB262122:BQB262994 BZX262122:BZX262994 CJT262122:CJT262994 CTP262122:CTP262994 DDL262122:DDL262994 DNH262122:DNH262994 DXD262122:DXD262994 EGZ262122:EGZ262994 EQV262122:EQV262994 FAR262122:FAR262994 FKN262122:FKN262994 FUJ262122:FUJ262994 GEF262122:GEF262994 GOB262122:GOB262994 GXX262122:GXX262994 HHT262122:HHT262994 HRP262122:HRP262994 IBL262122:IBL262994 ILH262122:ILH262994 IVD262122:IVD262994 JEZ262122:JEZ262994 JOV262122:JOV262994 JYR262122:JYR262994 KIN262122:KIN262994 KSJ262122:KSJ262994 LCF262122:LCF262994 LMB262122:LMB262994 LVX262122:LVX262994 MFT262122:MFT262994 MPP262122:MPP262994 MZL262122:MZL262994 NJH262122:NJH262994 NTD262122:NTD262994 OCZ262122:OCZ262994 OMV262122:OMV262994 OWR262122:OWR262994 PGN262122:PGN262994 PQJ262122:PQJ262994 QAF262122:QAF262994 QKB262122:QKB262994 QTX262122:QTX262994 RDT262122:RDT262994 RNP262122:RNP262994 RXL262122:RXL262994 SHH262122:SHH262994 SRD262122:SRD262994 TAZ262122:TAZ262994 TKV262122:TKV262994 TUR262122:TUR262994 UEN262122:UEN262994 UOJ262122:UOJ262994 UYF262122:UYF262994 VIB262122:VIB262994 VRX262122:VRX262994 WBT262122:WBT262994 WLP262122:WLP262994 WVL262122:WVL262994 J327658:J328530 IZ327658:IZ328530 SV327658:SV328530 ACR327658:ACR328530 AMN327658:AMN328530 AWJ327658:AWJ328530 BGF327658:BGF328530 BQB327658:BQB328530 BZX327658:BZX328530 CJT327658:CJT328530 CTP327658:CTP328530 DDL327658:DDL328530 DNH327658:DNH328530 DXD327658:DXD328530 EGZ327658:EGZ328530 EQV327658:EQV328530 FAR327658:FAR328530 FKN327658:FKN328530 FUJ327658:FUJ328530 GEF327658:GEF328530 GOB327658:GOB328530 GXX327658:GXX328530 HHT327658:HHT328530 HRP327658:HRP328530 IBL327658:IBL328530 ILH327658:ILH328530 IVD327658:IVD328530 JEZ327658:JEZ328530 JOV327658:JOV328530 JYR327658:JYR328530 KIN327658:KIN328530 KSJ327658:KSJ328530 LCF327658:LCF328530 LMB327658:LMB328530 LVX327658:LVX328530 MFT327658:MFT328530 MPP327658:MPP328530 MZL327658:MZL328530 NJH327658:NJH328530 NTD327658:NTD328530 OCZ327658:OCZ328530 OMV327658:OMV328530 OWR327658:OWR328530 PGN327658:PGN328530 PQJ327658:PQJ328530 QAF327658:QAF328530 QKB327658:QKB328530 QTX327658:QTX328530 RDT327658:RDT328530 RNP327658:RNP328530 RXL327658:RXL328530 SHH327658:SHH328530 SRD327658:SRD328530 TAZ327658:TAZ328530 TKV327658:TKV328530 TUR327658:TUR328530 UEN327658:UEN328530 UOJ327658:UOJ328530 UYF327658:UYF328530 VIB327658:VIB328530 VRX327658:VRX328530 WBT327658:WBT328530 WLP327658:WLP328530 WVL327658:WVL328530 J393194:J394066 IZ393194:IZ394066 SV393194:SV394066 ACR393194:ACR394066 AMN393194:AMN394066 AWJ393194:AWJ394066 BGF393194:BGF394066 BQB393194:BQB394066 BZX393194:BZX394066 CJT393194:CJT394066 CTP393194:CTP394066 DDL393194:DDL394066 DNH393194:DNH394066 DXD393194:DXD394066 EGZ393194:EGZ394066 EQV393194:EQV394066 FAR393194:FAR394066 FKN393194:FKN394066 FUJ393194:FUJ394066 GEF393194:GEF394066 GOB393194:GOB394066 GXX393194:GXX394066 HHT393194:HHT394066 HRP393194:HRP394066 IBL393194:IBL394066 ILH393194:ILH394066 IVD393194:IVD394066 JEZ393194:JEZ394066 JOV393194:JOV394066 JYR393194:JYR394066 KIN393194:KIN394066 KSJ393194:KSJ394066 LCF393194:LCF394066 LMB393194:LMB394066 LVX393194:LVX394066 MFT393194:MFT394066 MPP393194:MPP394066 MZL393194:MZL394066 NJH393194:NJH394066 NTD393194:NTD394066 OCZ393194:OCZ394066 OMV393194:OMV394066 OWR393194:OWR394066 PGN393194:PGN394066 PQJ393194:PQJ394066 QAF393194:QAF394066 QKB393194:QKB394066 QTX393194:QTX394066 RDT393194:RDT394066 RNP393194:RNP394066 RXL393194:RXL394066 SHH393194:SHH394066 SRD393194:SRD394066 TAZ393194:TAZ394066 TKV393194:TKV394066 TUR393194:TUR394066 UEN393194:UEN394066 UOJ393194:UOJ394066 UYF393194:UYF394066 VIB393194:VIB394066 VRX393194:VRX394066 WBT393194:WBT394066 WLP393194:WLP394066 WVL393194:WVL394066 J458730:J459602 IZ458730:IZ459602 SV458730:SV459602 ACR458730:ACR459602 AMN458730:AMN459602 AWJ458730:AWJ459602 BGF458730:BGF459602 BQB458730:BQB459602 BZX458730:BZX459602 CJT458730:CJT459602 CTP458730:CTP459602 DDL458730:DDL459602 DNH458730:DNH459602 DXD458730:DXD459602 EGZ458730:EGZ459602 EQV458730:EQV459602 FAR458730:FAR459602 FKN458730:FKN459602 FUJ458730:FUJ459602 GEF458730:GEF459602 GOB458730:GOB459602 GXX458730:GXX459602 HHT458730:HHT459602 HRP458730:HRP459602 IBL458730:IBL459602 ILH458730:ILH459602 IVD458730:IVD459602 JEZ458730:JEZ459602 JOV458730:JOV459602 JYR458730:JYR459602 KIN458730:KIN459602 KSJ458730:KSJ459602 LCF458730:LCF459602 LMB458730:LMB459602 LVX458730:LVX459602 MFT458730:MFT459602 MPP458730:MPP459602 MZL458730:MZL459602 NJH458730:NJH459602 NTD458730:NTD459602 OCZ458730:OCZ459602 OMV458730:OMV459602 OWR458730:OWR459602 PGN458730:PGN459602 PQJ458730:PQJ459602 QAF458730:QAF459602 QKB458730:QKB459602 QTX458730:QTX459602 RDT458730:RDT459602 RNP458730:RNP459602 RXL458730:RXL459602 SHH458730:SHH459602 SRD458730:SRD459602 TAZ458730:TAZ459602 TKV458730:TKV459602 TUR458730:TUR459602 UEN458730:UEN459602 UOJ458730:UOJ459602 UYF458730:UYF459602 VIB458730:VIB459602 VRX458730:VRX459602 WBT458730:WBT459602 WLP458730:WLP459602 WVL458730:WVL459602 J524266:J525138 IZ524266:IZ525138 SV524266:SV525138 ACR524266:ACR525138 AMN524266:AMN525138 AWJ524266:AWJ525138 BGF524266:BGF525138 BQB524266:BQB525138 BZX524266:BZX525138 CJT524266:CJT525138 CTP524266:CTP525138 DDL524266:DDL525138 DNH524266:DNH525138 DXD524266:DXD525138 EGZ524266:EGZ525138 EQV524266:EQV525138 FAR524266:FAR525138 FKN524266:FKN525138 FUJ524266:FUJ525138 GEF524266:GEF525138 GOB524266:GOB525138 GXX524266:GXX525138 HHT524266:HHT525138 HRP524266:HRP525138 IBL524266:IBL525138 ILH524266:ILH525138 IVD524266:IVD525138 JEZ524266:JEZ525138 JOV524266:JOV525138 JYR524266:JYR525138 KIN524266:KIN525138 KSJ524266:KSJ525138 LCF524266:LCF525138 LMB524266:LMB525138 LVX524266:LVX525138 MFT524266:MFT525138 MPP524266:MPP525138 MZL524266:MZL525138 NJH524266:NJH525138 NTD524266:NTD525138 OCZ524266:OCZ525138 OMV524266:OMV525138 OWR524266:OWR525138 PGN524266:PGN525138 PQJ524266:PQJ525138 QAF524266:QAF525138 QKB524266:QKB525138 QTX524266:QTX525138 RDT524266:RDT525138 RNP524266:RNP525138 RXL524266:RXL525138 SHH524266:SHH525138 SRD524266:SRD525138 TAZ524266:TAZ525138 TKV524266:TKV525138 TUR524266:TUR525138 UEN524266:UEN525138 UOJ524266:UOJ525138 UYF524266:UYF525138 VIB524266:VIB525138 VRX524266:VRX525138 WBT524266:WBT525138 WLP524266:WLP525138 WVL524266:WVL525138 J589802:J590674 IZ589802:IZ590674 SV589802:SV590674 ACR589802:ACR590674 AMN589802:AMN590674 AWJ589802:AWJ590674 BGF589802:BGF590674 BQB589802:BQB590674 BZX589802:BZX590674 CJT589802:CJT590674 CTP589802:CTP590674 DDL589802:DDL590674 DNH589802:DNH590674 DXD589802:DXD590674 EGZ589802:EGZ590674 EQV589802:EQV590674 FAR589802:FAR590674 FKN589802:FKN590674 FUJ589802:FUJ590674 GEF589802:GEF590674 GOB589802:GOB590674 GXX589802:GXX590674 HHT589802:HHT590674 HRP589802:HRP590674 IBL589802:IBL590674 ILH589802:ILH590674 IVD589802:IVD590674 JEZ589802:JEZ590674 JOV589802:JOV590674 JYR589802:JYR590674 KIN589802:KIN590674 KSJ589802:KSJ590674 LCF589802:LCF590674 LMB589802:LMB590674 LVX589802:LVX590674 MFT589802:MFT590674 MPP589802:MPP590674 MZL589802:MZL590674 NJH589802:NJH590674 NTD589802:NTD590674 OCZ589802:OCZ590674 OMV589802:OMV590674 OWR589802:OWR590674 PGN589802:PGN590674 PQJ589802:PQJ590674 QAF589802:QAF590674 QKB589802:QKB590674 QTX589802:QTX590674 RDT589802:RDT590674 RNP589802:RNP590674 RXL589802:RXL590674 SHH589802:SHH590674 SRD589802:SRD590674 TAZ589802:TAZ590674 TKV589802:TKV590674 TUR589802:TUR590674 UEN589802:UEN590674 UOJ589802:UOJ590674 UYF589802:UYF590674 VIB589802:VIB590674 VRX589802:VRX590674 WBT589802:WBT590674 WLP589802:WLP590674 WVL589802:WVL590674 J655338:J656210 IZ655338:IZ656210 SV655338:SV656210 ACR655338:ACR656210 AMN655338:AMN656210 AWJ655338:AWJ656210 BGF655338:BGF656210 BQB655338:BQB656210 BZX655338:BZX656210 CJT655338:CJT656210 CTP655338:CTP656210 DDL655338:DDL656210 DNH655338:DNH656210 DXD655338:DXD656210 EGZ655338:EGZ656210 EQV655338:EQV656210 FAR655338:FAR656210 FKN655338:FKN656210 FUJ655338:FUJ656210 GEF655338:GEF656210 GOB655338:GOB656210 GXX655338:GXX656210 HHT655338:HHT656210 HRP655338:HRP656210 IBL655338:IBL656210 ILH655338:ILH656210 IVD655338:IVD656210 JEZ655338:JEZ656210 JOV655338:JOV656210 JYR655338:JYR656210 KIN655338:KIN656210 KSJ655338:KSJ656210 LCF655338:LCF656210 LMB655338:LMB656210 LVX655338:LVX656210 MFT655338:MFT656210 MPP655338:MPP656210 MZL655338:MZL656210 NJH655338:NJH656210 NTD655338:NTD656210 OCZ655338:OCZ656210 OMV655338:OMV656210 OWR655338:OWR656210 PGN655338:PGN656210 PQJ655338:PQJ656210 QAF655338:QAF656210 QKB655338:QKB656210 QTX655338:QTX656210 RDT655338:RDT656210 RNP655338:RNP656210 RXL655338:RXL656210 SHH655338:SHH656210 SRD655338:SRD656210 TAZ655338:TAZ656210 TKV655338:TKV656210 TUR655338:TUR656210 UEN655338:UEN656210 UOJ655338:UOJ656210 UYF655338:UYF656210 VIB655338:VIB656210 VRX655338:VRX656210 WBT655338:WBT656210 WLP655338:WLP656210 WVL655338:WVL656210 J720874:J721746 IZ720874:IZ721746 SV720874:SV721746 ACR720874:ACR721746 AMN720874:AMN721746 AWJ720874:AWJ721746 BGF720874:BGF721746 BQB720874:BQB721746 BZX720874:BZX721746 CJT720874:CJT721746 CTP720874:CTP721746 DDL720874:DDL721746 DNH720874:DNH721746 DXD720874:DXD721746 EGZ720874:EGZ721746 EQV720874:EQV721746 FAR720874:FAR721746 FKN720874:FKN721746 FUJ720874:FUJ721746 GEF720874:GEF721746 GOB720874:GOB721746 GXX720874:GXX721746 HHT720874:HHT721746 HRP720874:HRP721746 IBL720874:IBL721746 ILH720874:ILH721746 IVD720874:IVD721746 JEZ720874:JEZ721746 JOV720874:JOV721746 JYR720874:JYR721746 KIN720874:KIN721746 KSJ720874:KSJ721746 LCF720874:LCF721746 LMB720874:LMB721746 LVX720874:LVX721746 MFT720874:MFT721746 MPP720874:MPP721746 MZL720874:MZL721746 NJH720874:NJH721746 NTD720874:NTD721746 OCZ720874:OCZ721746 OMV720874:OMV721746 OWR720874:OWR721746 PGN720874:PGN721746 PQJ720874:PQJ721746 QAF720874:QAF721746 QKB720874:QKB721746 QTX720874:QTX721746 RDT720874:RDT721746 RNP720874:RNP721746 RXL720874:RXL721746 SHH720874:SHH721746 SRD720874:SRD721746 TAZ720874:TAZ721746 TKV720874:TKV721746 TUR720874:TUR721746 UEN720874:UEN721746 UOJ720874:UOJ721746 UYF720874:UYF721746 VIB720874:VIB721746 VRX720874:VRX721746 WBT720874:WBT721746 WLP720874:WLP721746 WVL720874:WVL721746 J786410:J787282 IZ786410:IZ787282 SV786410:SV787282 ACR786410:ACR787282 AMN786410:AMN787282 AWJ786410:AWJ787282 BGF786410:BGF787282 BQB786410:BQB787282 BZX786410:BZX787282 CJT786410:CJT787282 CTP786410:CTP787282 DDL786410:DDL787282 DNH786410:DNH787282 DXD786410:DXD787282 EGZ786410:EGZ787282 EQV786410:EQV787282 FAR786410:FAR787282 FKN786410:FKN787282 FUJ786410:FUJ787282 GEF786410:GEF787282 GOB786410:GOB787282 GXX786410:GXX787282 HHT786410:HHT787282 HRP786410:HRP787282 IBL786410:IBL787282 ILH786410:ILH787282 IVD786410:IVD787282 JEZ786410:JEZ787282 JOV786410:JOV787282 JYR786410:JYR787282 KIN786410:KIN787282 KSJ786410:KSJ787282 LCF786410:LCF787282 LMB786410:LMB787282 LVX786410:LVX787282 MFT786410:MFT787282 MPP786410:MPP787282 MZL786410:MZL787282 NJH786410:NJH787282 NTD786410:NTD787282 OCZ786410:OCZ787282 OMV786410:OMV787282 OWR786410:OWR787282 PGN786410:PGN787282 PQJ786410:PQJ787282 QAF786410:QAF787282 QKB786410:QKB787282 QTX786410:QTX787282 RDT786410:RDT787282 RNP786410:RNP787282 RXL786410:RXL787282 SHH786410:SHH787282 SRD786410:SRD787282 TAZ786410:TAZ787282 TKV786410:TKV787282 TUR786410:TUR787282 UEN786410:UEN787282 UOJ786410:UOJ787282 UYF786410:UYF787282 VIB786410:VIB787282 VRX786410:VRX787282 WBT786410:WBT787282 WLP786410:WLP787282 WVL786410:WVL787282 J851946:J852818 IZ851946:IZ852818 SV851946:SV852818 ACR851946:ACR852818 AMN851946:AMN852818 AWJ851946:AWJ852818 BGF851946:BGF852818 BQB851946:BQB852818 BZX851946:BZX852818 CJT851946:CJT852818 CTP851946:CTP852818 DDL851946:DDL852818 DNH851946:DNH852818 DXD851946:DXD852818 EGZ851946:EGZ852818 EQV851946:EQV852818 FAR851946:FAR852818 FKN851946:FKN852818 FUJ851946:FUJ852818 GEF851946:GEF852818 GOB851946:GOB852818 GXX851946:GXX852818 HHT851946:HHT852818 HRP851946:HRP852818 IBL851946:IBL852818 ILH851946:ILH852818 IVD851946:IVD852818 JEZ851946:JEZ852818 JOV851946:JOV852818 JYR851946:JYR852818 KIN851946:KIN852818 KSJ851946:KSJ852818 LCF851946:LCF852818 LMB851946:LMB852818 LVX851946:LVX852818 MFT851946:MFT852818 MPP851946:MPP852818 MZL851946:MZL852818 NJH851946:NJH852818 NTD851946:NTD852818 OCZ851946:OCZ852818 OMV851946:OMV852818 OWR851946:OWR852818 PGN851946:PGN852818 PQJ851946:PQJ852818 QAF851946:QAF852818 QKB851946:QKB852818 QTX851946:QTX852818 RDT851946:RDT852818 RNP851946:RNP852818 RXL851946:RXL852818 SHH851946:SHH852818 SRD851946:SRD852818 TAZ851946:TAZ852818 TKV851946:TKV852818 TUR851946:TUR852818 UEN851946:UEN852818 UOJ851946:UOJ852818 UYF851946:UYF852818 VIB851946:VIB852818 VRX851946:VRX852818 WBT851946:WBT852818 WLP851946:WLP852818 WVL851946:WVL852818 J917482:J918354 IZ917482:IZ918354 SV917482:SV918354 ACR917482:ACR918354 AMN917482:AMN918354 AWJ917482:AWJ918354 BGF917482:BGF918354 BQB917482:BQB918354 BZX917482:BZX918354 CJT917482:CJT918354 CTP917482:CTP918354 DDL917482:DDL918354 DNH917482:DNH918354 DXD917482:DXD918354 EGZ917482:EGZ918354 EQV917482:EQV918354 FAR917482:FAR918354 FKN917482:FKN918354 FUJ917482:FUJ918354 GEF917482:GEF918354 GOB917482:GOB918354 GXX917482:GXX918354 HHT917482:HHT918354 HRP917482:HRP918354 IBL917482:IBL918354 ILH917482:ILH918354 IVD917482:IVD918354 JEZ917482:JEZ918354 JOV917482:JOV918354 JYR917482:JYR918354 KIN917482:KIN918354 KSJ917482:KSJ918354 LCF917482:LCF918354 LMB917482:LMB918354 LVX917482:LVX918354 MFT917482:MFT918354 MPP917482:MPP918354 MZL917482:MZL918354 NJH917482:NJH918354 NTD917482:NTD918354 OCZ917482:OCZ918354 OMV917482:OMV918354 OWR917482:OWR918354 PGN917482:PGN918354 PQJ917482:PQJ918354 QAF917482:QAF918354 QKB917482:QKB918354 QTX917482:QTX918354 RDT917482:RDT918354 RNP917482:RNP918354 RXL917482:RXL918354 SHH917482:SHH918354 SRD917482:SRD918354 TAZ917482:TAZ918354 TKV917482:TKV918354 TUR917482:TUR918354 UEN917482:UEN918354 UOJ917482:UOJ918354 UYF917482:UYF918354 VIB917482:VIB918354 VRX917482:VRX918354 WBT917482:WBT918354 WLP917482:WLP918354 WVL917482:WVL918354 J983018:J983890 IZ983018:IZ983890 SV983018:SV983890 ACR983018:ACR983890 AMN983018:AMN983890 AWJ983018:AWJ983890 BGF983018:BGF983890 BQB983018:BQB983890 BZX983018:BZX983890 CJT983018:CJT983890 CTP983018:CTP983890 DDL983018:DDL983890 DNH983018:DNH983890 DXD983018:DXD983890 EGZ983018:EGZ983890 EQV983018:EQV983890 FAR983018:FAR983890 FKN983018:FKN983890 FUJ983018:FUJ983890 GEF983018:GEF983890 GOB983018:GOB983890 GXX983018:GXX983890 HHT983018:HHT983890 HRP983018:HRP983890 IBL983018:IBL983890 ILH983018:ILH983890 IVD983018:IVD983890 JEZ983018:JEZ983890 JOV983018:JOV983890 JYR983018:JYR983890 KIN983018:KIN983890 KSJ983018:KSJ983890 LCF983018:LCF983890 LMB983018:LMB983890 LVX983018:LVX983890 MFT983018:MFT983890 MPP983018:MPP983890 MZL983018:MZL983890 NJH983018:NJH983890 NTD983018:NTD983890 OCZ983018:OCZ983890 OMV983018:OMV983890 OWR983018:OWR983890 PGN983018:PGN983890 PQJ983018:PQJ983890 QAF983018:QAF983890 QKB983018:QKB983890 QTX983018:QTX983890 RDT983018:RDT983890 RNP983018:RNP983890 RXL983018:RXL983890 SHH983018:SHH983890 SRD983018:SRD983890 TAZ983018:TAZ983890 TKV983018:TKV983890 TUR983018:TUR983890 UEN983018:UEN983890 UOJ983018:UOJ983890 UYF983018:UYF983890 VIB983018:VIB983890 VRX983018:VRX983890 WBT983018:WBT983890 WLP983018:WLP983890 IZ56:IZ850 J56:J850 WVL56:WVL850 WLP56:WLP850 WBT56:WBT850 VRX56:VRX850 VIB56:VIB850 UYF56:UYF850 UOJ56:UOJ850 UEN56:UEN850 TUR56:TUR850 TKV56:TKV850 TAZ56:TAZ850 SRD56:SRD850 SHH56:SHH850 RXL56:RXL850 RNP56:RNP850 RDT56:RDT850 QTX56:QTX850 QKB56:QKB850 QAF56:QAF850 PQJ56:PQJ850 PGN56:PGN850 OWR56:OWR850 OMV56:OMV850 OCZ56:OCZ850 NTD56:NTD850 NJH56:NJH850 MZL56:MZL850 MPP56:MPP850 MFT56:MFT850 LVX56:LVX850 LMB56:LMB850 LCF56:LCF850 KSJ56:KSJ850 KIN56:KIN850 JYR56:JYR850 JOV56:JOV850 JEZ56:JEZ850 IVD56:IVD850 ILH56:ILH850 IBL56:IBL850 HRP56:HRP850 HHT56:HHT850 GXX56:GXX850 GOB56:GOB850 GEF56:GEF850 FUJ56:FUJ850 FKN56:FKN850 FAR56:FAR850 EQV56:EQV850 EGZ56:EGZ850 DXD56:DXD850 DNH56:DNH850 DDL56:DDL850 CTP56:CTP850 CJT56:CJT850 BZX56:BZX850 BQB56:BQB850 BGF56:BGF850 AWJ56:AWJ850 AMN56:AMN850 ACR56:ACR850 SV56:SV850 ACR46 SV46 IZ46 WVL46 WLP46 WBT46 VRX46 VIB46 UYF46 UOJ46 UEN46 TUR46 TKV46 TAZ46 SRD46 SHH46 RXL46 RNP46 RDT46 QTX46 QKB46 QAF46 PQJ46 PGN46 OWR46 OMV46 OCZ46 NTD46 NJH46 MZL46 MPP46 MFT46 LVX46 LMB46 LCF46 KSJ46 KIN46 JYR46 JOV46 JEZ46 IVD46 ILH46 IBL46 HRP46 HHT46 GXX46 GOB46 GEF46 FUJ46 FKN46 FAR46 EQV46 EGZ46 DXD46 DNH46 DDL46 CTP46 CJT46 BZX46 BQB46 BGF46 AWJ46 AMN46 IY29 TB36:TB37 SU29 JF36:JF37 ACQ29 WVR36:WVR37 AMM29 WLV36:WLV37 AWI29 WBZ36:WBZ37 BGE29 VSD36:VSD37 BQA29 VIH36:VIH37 BZW29 UYL36:UYL37 CJS29 UOP36:UOP37 CTO29 UET36:UET37 DDK29 TUX36:TUX37 DNG29 TLB36:TLB37 DXC29 TBF36:TBF37 EGY29 SRJ36:SRJ37 EQU29 SHN36:SHN37 FAQ29 RXR36:RXR37 FKM29 RNV36:RNV37 FUI29 RDZ36:RDZ37 GEE29 QUD36:QUD37 GOA29 QKH36:QKH37 GXW29 QAL36:QAL37 HHS29 PQP36:PQP37 HRO29 PGT36:PGT37 IBK29 OWX36:OWX37 ILG29 ONB36:ONB37 IVC29 ODF36:ODF37 JEY29 NTJ36:NTJ37 JOU29 NJN36:NJN37 JYQ29 MZR36:MZR37 KIM29 MPV36:MPV37 KSI29 MFZ36:MFZ37 LCE29 LWD36:LWD37 LMA29 LMH36:LMH37 LVW29 LCL36:LCL37 MFS29 KSP36:KSP37 MPO29 KIT36:KIT37 MZK29 JYX36:JYX37 NJG29 JPB36:JPB37 NTC29 JFF36:JFF37 OCY29 IVJ36:IVJ37 OMU29 ILN36:ILN37 OWQ29 IBR36:IBR37 PGM29 HRV36:HRV37 PQI29 HHZ36:HHZ37 QAE29 GYD36:GYD37 QKA29 GOH36:GOH37 QTW29 GEL36:GEL37 RDS29 FUP36:FUP37 RNO29 FKT36:FKT37 RXK29 FAX36:FAX37 SHG29 ERB36:ERB37 SRC29 EHF36:EHF37 TAY29 DXJ36:DXJ37 TKU29 DNN36:DNN37 TUQ29 DDR36:DDR37 UEM29 CTV36:CTV37 UOI29 CJZ36:CJZ37 UYE29 CAD36:CAD37 VIA29 BQH36:BQH37 VRW29 BGL36:BGL37 WBS29 AWP36:AWP37 AMT36:AMT37 ACX36:ACX37 WLO29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WVP28 WVK19:WVK25 WVL8:WVL18 IY19:IY25 IZ8:IZ18 SU19:SU25 SV8:SV18 ACQ19:ACQ25 ACR8:ACR18 AMM19:AMM25 AMN8:AMN18 AWI19:AWI25 AWJ8:AWJ18 BGE19:BGE25 BGF8:BGF18 BQA19:BQA25 BQB8:BQB18 BZW19:BZW25 BZX8:BZX18 CJS19:CJS25 CJT8:CJT18 CTO19:CTO25 CTP8:CTP18 DDK19:DDK25 DDL8:DDL18 DNG19:DNG25 DNH8:DNH18 DXC19:DXC25 DXD8:DXD18 EGY19:EGY25 EGZ8:EGZ18 EQU19:EQU25 EQV8:EQV18 FAQ19:FAQ25 FAR8:FAR18 FKM19:FKM25 FKN8:FKN18 FUI19:FUI25 FUJ8:FUJ18 GEE19:GEE25 GEF8:GEF18 GOA19:GOA25 GOB8:GOB18 GXW19:GXW25 GXX8:GXX18 HHS19:HHS25 HHT8:HHT18 HRO19:HRO25 HRP8:HRP18 IBK19:IBK25 IBL8:IBL18 ILG19:ILG25 ILH8:ILH18 IVC19:IVC25 IVD8:IVD18 JEY19:JEY25 JEZ8:JEZ18 JOU19:JOU25 JOV8:JOV18 JYQ19:JYQ25 JYR8:JYR18 KIM19:KIM25 KIN8:KIN18 KSI19:KSI25 KSJ8:KSJ18 LCE19:LCE25 LCF8:LCF18 LMA19:LMA25 LMB8:LMB18 LVW19:LVW25 LVX8:LVX18 MFS19:MFS25 MFT8:MFT18 MPO19:MPO25 MPP8:MPP18 MZK19:MZK25 MZL8:MZL18 NJG19:NJG25 NJH8:NJH18 NTC19:NTC25 NTD8:NTD18 OCY19:OCY25 OCZ8:OCZ18 OMU19:OMU25 OMV8:OMV18 OWQ19:OWQ25 OWR8:OWR18 PGM19:PGM25 PGN8:PGN18 PQI19:PQI25 PQJ8:PQJ18 QAE19:QAE25 QAF8:QAF18 QKA19:QKA25 QKB8:QKB18 QTW19:QTW25 QTX8:QTX18 RDS19:RDS25 RDT8:RDT18 RNO19:RNO25 RNP8:RNP18 RXK19:RXK25 RXL8:RXL18 SHG19:SHG25 SHH8:SHH18 SRC19:SRC25 SRD8:SRD18 TAY19:TAY25 TAZ8:TAZ18 TKU19:TKU25 TKV8:TKV18 TUQ19:TUQ25 TUR8:TUR18 UEM19:UEM25 UEN8:UEN18 UOI19:UOI25 UOJ8:UOJ18 UYE19:UYE25 UYF8:UYF18 VIA19:VIA25 VIB8:VIB18 VRW19:VRW25 VRX8:VRX18 WBS19:WBS25 WBT8:WBT18 WLO19:WLO25 WLP8:WLP18 WLT28 WVK29 TB44:TB45 JF44:JF45 WVR44:WVR45 WLV44:WLV45 WBZ44:WBZ45 VSD44:VSD45 VIH44:VIH45 UYL44:UYL45 UOP44:UOP45 UET44:UET45 TUX44:TUX45 TLB44:TLB45 TBF44:TBF45 SRJ44:SRJ45 SHN44:SHN45 RXR44:RXR45 RNV44:RNV45 RDZ44:RDZ45 QUD44:QUD45 QKH44:QKH45 QAL44:QAL45 PQP44:PQP45 PGT44:PGT45 OWX44:OWX45 ONB44:ONB45 ODF44:ODF45 NTJ44:NTJ45 NJN44:NJN45 MZR44:MZR45 MPV44:MPV45 MFZ44:MFZ45 LWD44:LWD45 LMH44:LMH45 LCL44:LCL45 KSP44:KSP45 KIT44:KIT45 JYX44:JYX45 JPB44:JPB45 JFF44:JFF45 IVJ44:IVJ45 ILN44:ILN45 IBR44:IBR45 HRV44:HRV45 HHZ44:HHZ45 GYD44:GYD45 GOH44:GOH45 GEL44:GEL45 FUP44:FUP45 FKT44:FKT45 FAX44:FAX45 ERB44:ERB45 EHF44:EHF45 DXJ44:DXJ45 DNN44:DNN45 DDR44:DDR45 CTV44:CTV45 CJZ44:CJZ45 CAD44:CAD45 BQH44:BQH45 BGL44:BGL45 AWP44:AWP45 AMT44:AMT45 ACX44:ACX45 J30 WVL26:WVL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J8:J19 J21:J28 J40:J46 J33:J37">
      <formula1>Способ_закупок</formula1>
    </dataValidation>
    <dataValidation type="list" allowBlank="1" showInputMessage="1" showErrorMessage="1" sqref="L65514:L66386 JB65514:JB66386 SX65514:SX66386 ACT65514:ACT66386 AMP65514:AMP66386 AWL65514:AWL66386 BGH65514:BGH66386 BQD65514:BQD66386 BZZ65514:BZZ66386 CJV65514:CJV66386 CTR65514:CTR66386 DDN65514:DDN66386 DNJ65514:DNJ66386 DXF65514:DXF66386 EHB65514:EHB66386 EQX65514:EQX66386 FAT65514:FAT66386 FKP65514:FKP66386 FUL65514:FUL66386 GEH65514:GEH66386 GOD65514:GOD66386 GXZ65514:GXZ66386 HHV65514:HHV66386 HRR65514:HRR66386 IBN65514:IBN66386 ILJ65514:ILJ66386 IVF65514:IVF66386 JFB65514:JFB66386 JOX65514:JOX66386 JYT65514:JYT66386 KIP65514:KIP66386 KSL65514:KSL66386 LCH65514:LCH66386 LMD65514:LMD66386 LVZ65514:LVZ66386 MFV65514:MFV66386 MPR65514:MPR66386 MZN65514:MZN66386 NJJ65514:NJJ66386 NTF65514:NTF66386 ODB65514:ODB66386 OMX65514:OMX66386 OWT65514:OWT66386 PGP65514:PGP66386 PQL65514:PQL66386 QAH65514:QAH66386 QKD65514:QKD66386 QTZ65514:QTZ66386 RDV65514:RDV66386 RNR65514:RNR66386 RXN65514:RXN66386 SHJ65514:SHJ66386 SRF65514:SRF66386 TBB65514:TBB66386 TKX65514:TKX66386 TUT65514:TUT66386 UEP65514:UEP66386 UOL65514:UOL66386 UYH65514:UYH66386 VID65514:VID66386 VRZ65514:VRZ66386 WBV65514:WBV66386 WLR65514:WLR66386 WVN65514:WVN66386 L131050:L131922 JB131050:JB131922 SX131050:SX131922 ACT131050:ACT131922 AMP131050:AMP131922 AWL131050:AWL131922 BGH131050:BGH131922 BQD131050:BQD131922 BZZ131050:BZZ131922 CJV131050:CJV131922 CTR131050:CTR131922 DDN131050:DDN131922 DNJ131050:DNJ131922 DXF131050:DXF131922 EHB131050:EHB131922 EQX131050:EQX131922 FAT131050:FAT131922 FKP131050:FKP131922 FUL131050:FUL131922 GEH131050:GEH131922 GOD131050:GOD131922 GXZ131050:GXZ131922 HHV131050:HHV131922 HRR131050:HRR131922 IBN131050:IBN131922 ILJ131050:ILJ131922 IVF131050:IVF131922 JFB131050:JFB131922 JOX131050:JOX131922 JYT131050:JYT131922 KIP131050:KIP131922 KSL131050:KSL131922 LCH131050:LCH131922 LMD131050:LMD131922 LVZ131050:LVZ131922 MFV131050:MFV131922 MPR131050:MPR131922 MZN131050:MZN131922 NJJ131050:NJJ131922 NTF131050:NTF131922 ODB131050:ODB131922 OMX131050:OMX131922 OWT131050:OWT131922 PGP131050:PGP131922 PQL131050:PQL131922 QAH131050:QAH131922 QKD131050:QKD131922 QTZ131050:QTZ131922 RDV131050:RDV131922 RNR131050:RNR131922 RXN131050:RXN131922 SHJ131050:SHJ131922 SRF131050:SRF131922 TBB131050:TBB131922 TKX131050:TKX131922 TUT131050:TUT131922 UEP131050:UEP131922 UOL131050:UOL131922 UYH131050:UYH131922 VID131050:VID131922 VRZ131050:VRZ131922 WBV131050:WBV131922 WLR131050:WLR131922 WVN131050:WVN131922 L196586:L197458 JB196586:JB197458 SX196586:SX197458 ACT196586:ACT197458 AMP196586:AMP197458 AWL196586:AWL197458 BGH196586:BGH197458 BQD196586:BQD197458 BZZ196586:BZZ197458 CJV196586:CJV197458 CTR196586:CTR197458 DDN196586:DDN197458 DNJ196586:DNJ197458 DXF196586:DXF197458 EHB196586:EHB197458 EQX196586:EQX197458 FAT196586:FAT197458 FKP196586:FKP197458 FUL196586:FUL197458 GEH196586:GEH197458 GOD196586:GOD197458 GXZ196586:GXZ197458 HHV196586:HHV197458 HRR196586:HRR197458 IBN196586:IBN197458 ILJ196586:ILJ197458 IVF196586:IVF197458 JFB196586:JFB197458 JOX196586:JOX197458 JYT196586:JYT197458 KIP196586:KIP197458 KSL196586:KSL197458 LCH196586:LCH197458 LMD196586:LMD197458 LVZ196586:LVZ197458 MFV196586:MFV197458 MPR196586:MPR197458 MZN196586:MZN197458 NJJ196586:NJJ197458 NTF196586:NTF197458 ODB196586:ODB197458 OMX196586:OMX197458 OWT196586:OWT197458 PGP196586:PGP197458 PQL196586:PQL197458 QAH196586:QAH197458 QKD196586:QKD197458 QTZ196586:QTZ197458 RDV196586:RDV197458 RNR196586:RNR197458 RXN196586:RXN197458 SHJ196586:SHJ197458 SRF196586:SRF197458 TBB196586:TBB197458 TKX196586:TKX197458 TUT196586:TUT197458 UEP196586:UEP197458 UOL196586:UOL197458 UYH196586:UYH197458 VID196586:VID197458 VRZ196586:VRZ197458 WBV196586:WBV197458 WLR196586:WLR197458 WVN196586:WVN197458 L262122:L262994 JB262122:JB262994 SX262122:SX262994 ACT262122:ACT262994 AMP262122:AMP262994 AWL262122:AWL262994 BGH262122:BGH262994 BQD262122:BQD262994 BZZ262122:BZZ262994 CJV262122:CJV262994 CTR262122:CTR262994 DDN262122:DDN262994 DNJ262122:DNJ262994 DXF262122:DXF262994 EHB262122:EHB262994 EQX262122:EQX262994 FAT262122:FAT262994 FKP262122:FKP262994 FUL262122:FUL262994 GEH262122:GEH262994 GOD262122:GOD262994 GXZ262122:GXZ262994 HHV262122:HHV262994 HRR262122:HRR262994 IBN262122:IBN262994 ILJ262122:ILJ262994 IVF262122:IVF262994 JFB262122:JFB262994 JOX262122:JOX262994 JYT262122:JYT262994 KIP262122:KIP262994 KSL262122:KSL262994 LCH262122:LCH262994 LMD262122:LMD262994 LVZ262122:LVZ262994 MFV262122:MFV262994 MPR262122:MPR262994 MZN262122:MZN262994 NJJ262122:NJJ262994 NTF262122:NTF262994 ODB262122:ODB262994 OMX262122:OMX262994 OWT262122:OWT262994 PGP262122:PGP262994 PQL262122:PQL262994 QAH262122:QAH262994 QKD262122:QKD262994 QTZ262122:QTZ262994 RDV262122:RDV262994 RNR262122:RNR262994 RXN262122:RXN262994 SHJ262122:SHJ262994 SRF262122:SRF262994 TBB262122:TBB262994 TKX262122:TKX262994 TUT262122:TUT262994 UEP262122:UEP262994 UOL262122:UOL262994 UYH262122:UYH262994 VID262122:VID262994 VRZ262122:VRZ262994 WBV262122:WBV262994 WLR262122:WLR262994 WVN262122:WVN262994 L327658:L328530 JB327658:JB328530 SX327658:SX328530 ACT327658:ACT328530 AMP327658:AMP328530 AWL327658:AWL328530 BGH327658:BGH328530 BQD327658:BQD328530 BZZ327658:BZZ328530 CJV327658:CJV328530 CTR327658:CTR328530 DDN327658:DDN328530 DNJ327658:DNJ328530 DXF327658:DXF328530 EHB327658:EHB328530 EQX327658:EQX328530 FAT327658:FAT328530 FKP327658:FKP328530 FUL327658:FUL328530 GEH327658:GEH328530 GOD327658:GOD328530 GXZ327658:GXZ328530 HHV327658:HHV328530 HRR327658:HRR328530 IBN327658:IBN328530 ILJ327658:ILJ328530 IVF327658:IVF328530 JFB327658:JFB328530 JOX327658:JOX328530 JYT327658:JYT328530 KIP327658:KIP328530 KSL327658:KSL328530 LCH327658:LCH328530 LMD327658:LMD328530 LVZ327658:LVZ328530 MFV327658:MFV328530 MPR327658:MPR328530 MZN327658:MZN328530 NJJ327658:NJJ328530 NTF327658:NTF328530 ODB327658:ODB328530 OMX327658:OMX328530 OWT327658:OWT328530 PGP327658:PGP328530 PQL327658:PQL328530 QAH327658:QAH328530 QKD327658:QKD328530 QTZ327658:QTZ328530 RDV327658:RDV328530 RNR327658:RNR328530 RXN327658:RXN328530 SHJ327658:SHJ328530 SRF327658:SRF328530 TBB327658:TBB328530 TKX327658:TKX328530 TUT327658:TUT328530 UEP327658:UEP328530 UOL327658:UOL328530 UYH327658:UYH328530 VID327658:VID328530 VRZ327658:VRZ328530 WBV327658:WBV328530 WLR327658:WLR328530 WVN327658:WVN328530 L393194:L394066 JB393194:JB394066 SX393194:SX394066 ACT393194:ACT394066 AMP393194:AMP394066 AWL393194:AWL394066 BGH393194:BGH394066 BQD393194:BQD394066 BZZ393194:BZZ394066 CJV393194:CJV394066 CTR393194:CTR394066 DDN393194:DDN394066 DNJ393194:DNJ394066 DXF393194:DXF394066 EHB393194:EHB394066 EQX393194:EQX394066 FAT393194:FAT394066 FKP393194:FKP394066 FUL393194:FUL394066 GEH393194:GEH394066 GOD393194:GOD394066 GXZ393194:GXZ394066 HHV393194:HHV394066 HRR393194:HRR394066 IBN393194:IBN394066 ILJ393194:ILJ394066 IVF393194:IVF394066 JFB393194:JFB394066 JOX393194:JOX394066 JYT393194:JYT394066 KIP393194:KIP394066 KSL393194:KSL394066 LCH393194:LCH394066 LMD393194:LMD394066 LVZ393194:LVZ394066 MFV393194:MFV394066 MPR393194:MPR394066 MZN393194:MZN394066 NJJ393194:NJJ394066 NTF393194:NTF394066 ODB393194:ODB394066 OMX393194:OMX394066 OWT393194:OWT394066 PGP393194:PGP394066 PQL393194:PQL394066 QAH393194:QAH394066 QKD393194:QKD394066 QTZ393194:QTZ394066 RDV393194:RDV394066 RNR393194:RNR394066 RXN393194:RXN394066 SHJ393194:SHJ394066 SRF393194:SRF394066 TBB393194:TBB394066 TKX393194:TKX394066 TUT393194:TUT394066 UEP393194:UEP394066 UOL393194:UOL394066 UYH393194:UYH394066 VID393194:VID394066 VRZ393194:VRZ394066 WBV393194:WBV394066 WLR393194:WLR394066 WVN393194:WVN394066 L458730:L459602 JB458730:JB459602 SX458730:SX459602 ACT458730:ACT459602 AMP458730:AMP459602 AWL458730:AWL459602 BGH458730:BGH459602 BQD458730:BQD459602 BZZ458730:BZZ459602 CJV458730:CJV459602 CTR458730:CTR459602 DDN458730:DDN459602 DNJ458730:DNJ459602 DXF458730:DXF459602 EHB458730:EHB459602 EQX458730:EQX459602 FAT458730:FAT459602 FKP458730:FKP459602 FUL458730:FUL459602 GEH458730:GEH459602 GOD458730:GOD459602 GXZ458730:GXZ459602 HHV458730:HHV459602 HRR458730:HRR459602 IBN458730:IBN459602 ILJ458730:ILJ459602 IVF458730:IVF459602 JFB458730:JFB459602 JOX458730:JOX459602 JYT458730:JYT459602 KIP458730:KIP459602 KSL458730:KSL459602 LCH458730:LCH459602 LMD458730:LMD459602 LVZ458730:LVZ459602 MFV458730:MFV459602 MPR458730:MPR459602 MZN458730:MZN459602 NJJ458730:NJJ459602 NTF458730:NTF459602 ODB458730:ODB459602 OMX458730:OMX459602 OWT458730:OWT459602 PGP458730:PGP459602 PQL458730:PQL459602 QAH458730:QAH459602 QKD458730:QKD459602 QTZ458730:QTZ459602 RDV458730:RDV459602 RNR458730:RNR459602 RXN458730:RXN459602 SHJ458730:SHJ459602 SRF458730:SRF459602 TBB458730:TBB459602 TKX458730:TKX459602 TUT458730:TUT459602 UEP458730:UEP459602 UOL458730:UOL459602 UYH458730:UYH459602 VID458730:VID459602 VRZ458730:VRZ459602 WBV458730:WBV459602 WLR458730:WLR459602 WVN458730:WVN459602 L524266:L525138 JB524266:JB525138 SX524266:SX525138 ACT524266:ACT525138 AMP524266:AMP525138 AWL524266:AWL525138 BGH524266:BGH525138 BQD524266:BQD525138 BZZ524266:BZZ525138 CJV524266:CJV525138 CTR524266:CTR525138 DDN524266:DDN525138 DNJ524266:DNJ525138 DXF524266:DXF525138 EHB524266:EHB525138 EQX524266:EQX525138 FAT524266:FAT525138 FKP524266:FKP525138 FUL524266:FUL525138 GEH524266:GEH525138 GOD524266:GOD525138 GXZ524266:GXZ525138 HHV524266:HHV525138 HRR524266:HRR525138 IBN524266:IBN525138 ILJ524266:ILJ525138 IVF524266:IVF525138 JFB524266:JFB525138 JOX524266:JOX525138 JYT524266:JYT525138 KIP524266:KIP525138 KSL524266:KSL525138 LCH524266:LCH525138 LMD524266:LMD525138 LVZ524266:LVZ525138 MFV524266:MFV525138 MPR524266:MPR525138 MZN524266:MZN525138 NJJ524266:NJJ525138 NTF524266:NTF525138 ODB524266:ODB525138 OMX524266:OMX525138 OWT524266:OWT525138 PGP524266:PGP525138 PQL524266:PQL525138 QAH524266:QAH525138 QKD524266:QKD525138 QTZ524266:QTZ525138 RDV524266:RDV525138 RNR524266:RNR525138 RXN524266:RXN525138 SHJ524266:SHJ525138 SRF524266:SRF525138 TBB524266:TBB525138 TKX524266:TKX525138 TUT524266:TUT525138 UEP524266:UEP525138 UOL524266:UOL525138 UYH524266:UYH525138 VID524266:VID525138 VRZ524266:VRZ525138 WBV524266:WBV525138 WLR524266:WLR525138 WVN524266:WVN525138 L589802:L590674 JB589802:JB590674 SX589802:SX590674 ACT589802:ACT590674 AMP589802:AMP590674 AWL589802:AWL590674 BGH589802:BGH590674 BQD589802:BQD590674 BZZ589802:BZZ590674 CJV589802:CJV590674 CTR589802:CTR590674 DDN589802:DDN590674 DNJ589802:DNJ590674 DXF589802:DXF590674 EHB589802:EHB590674 EQX589802:EQX590674 FAT589802:FAT590674 FKP589802:FKP590674 FUL589802:FUL590674 GEH589802:GEH590674 GOD589802:GOD590674 GXZ589802:GXZ590674 HHV589802:HHV590674 HRR589802:HRR590674 IBN589802:IBN590674 ILJ589802:ILJ590674 IVF589802:IVF590674 JFB589802:JFB590674 JOX589802:JOX590674 JYT589802:JYT590674 KIP589802:KIP590674 KSL589802:KSL590674 LCH589802:LCH590674 LMD589802:LMD590674 LVZ589802:LVZ590674 MFV589802:MFV590674 MPR589802:MPR590674 MZN589802:MZN590674 NJJ589802:NJJ590674 NTF589802:NTF590674 ODB589802:ODB590674 OMX589802:OMX590674 OWT589802:OWT590674 PGP589802:PGP590674 PQL589802:PQL590674 QAH589802:QAH590674 QKD589802:QKD590674 QTZ589802:QTZ590674 RDV589802:RDV590674 RNR589802:RNR590674 RXN589802:RXN590674 SHJ589802:SHJ590674 SRF589802:SRF590674 TBB589802:TBB590674 TKX589802:TKX590674 TUT589802:TUT590674 UEP589802:UEP590674 UOL589802:UOL590674 UYH589802:UYH590674 VID589802:VID590674 VRZ589802:VRZ590674 WBV589802:WBV590674 WLR589802:WLR590674 WVN589802:WVN590674 L655338:L656210 JB655338:JB656210 SX655338:SX656210 ACT655338:ACT656210 AMP655338:AMP656210 AWL655338:AWL656210 BGH655338:BGH656210 BQD655338:BQD656210 BZZ655338:BZZ656210 CJV655338:CJV656210 CTR655338:CTR656210 DDN655338:DDN656210 DNJ655338:DNJ656210 DXF655338:DXF656210 EHB655338:EHB656210 EQX655338:EQX656210 FAT655338:FAT656210 FKP655338:FKP656210 FUL655338:FUL656210 GEH655338:GEH656210 GOD655338:GOD656210 GXZ655338:GXZ656210 HHV655338:HHV656210 HRR655338:HRR656210 IBN655338:IBN656210 ILJ655338:ILJ656210 IVF655338:IVF656210 JFB655338:JFB656210 JOX655338:JOX656210 JYT655338:JYT656210 KIP655338:KIP656210 KSL655338:KSL656210 LCH655338:LCH656210 LMD655338:LMD656210 LVZ655338:LVZ656210 MFV655338:MFV656210 MPR655338:MPR656210 MZN655338:MZN656210 NJJ655338:NJJ656210 NTF655338:NTF656210 ODB655338:ODB656210 OMX655338:OMX656210 OWT655338:OWT656210 PGP655338:PGP656210 PQL655338:PQL656210 QAH655338:QAH656210 QKD655338:QKD656210 QTZ655338:QTZ656210 RDV655338:RDV656210 RNR655338:RNR656210 RXN655338:RXN656210 SHJ655338:SHJ656210 SRF655338:SRF656210 TBB655338:TBB656210 TKX655338:TKX656210 TUT655338:TUT656210 UEP655338:UEP656210 UOL655338:UOL656210 UYH655338:UYH656210 VID655338:VID656210 VRZ655338:VRZ656210 WBV655338:WBV656210 WLR655338:WLR656210 WVN655338:WVN656210 L720874:L721746 JB720874:JB721746 SX720874:SX721746 ACT720874:ACT721746 AMP720874:AMP721746 AWL720874:AWL721746 BGH720874:BGH721746 BQD720874:BQD721746 BZZ720874:BZZ721746 CJV720874:CJV721746 CTR720874:CTR721746 DDN720874:DDN721746 DNJ720874:DNJ721746 DXF720874:DXF721746 EHB720874:EHB721746 EQX720874:EQX721746 FAT720874:FAT721746 FKP720874:FKP721746 FUL720874:FUL721746 GEH720874:GEH721746 GOD720874:GOD721746 GXZ720874:GXZ721746 HHV720874:HHV721746 HRR720874:HRR721746 IBN720874:IBN721746 ILJ720874:ILJ721746 IVF720874:IVF721746 JFB720874:JFB721746 JOX720874:JOX721746 JYT720874:JYT721746 KIP720874:KIP721746 KSL720874:KSL721746 LCH720874:LCH721746 LMD720874:LMD721746 LVZ720874:LVZ721746 MFV720874:MFV721746 MPR720874:MPR721746 MZN720874:MZN721746 NJJ720874:NJJ721746 NTF720874:NTF721746 ODB720874:ODB721746 OMX720874:OMX721746 OWT720874:OWT721746 PGP720874:PGP721746 PQL720874:PQL721746 QAH720874:QAH721746 QKD720874:QKD721746 QTZ720874:QTZ721746 RDV720874:RDV721746 RNR720874:RNR721746 RXN720874:RXN721746 SHJ720874:SHJ721746 SRF720874:SRF721746 TBB720874:TBB721746 TKX720874:TKX721746 TUT720874:TUT721746 UEP720874:UEP721746 UOL720874:UOL721746 UYH720874:UYH721746 VID720874:VID721746 VRZ720874:VRZ721746 WBV720874:WBV721746 WLR720874:WLR721746 WVN720874:WVN721746 L786410:L787282 JB786410:JB787282 SX786410:SX787282 ACT786410:ACT787282 AMP786410:AMP787282 AWL786410:AWL787282 BGH786410:BGH787282 BQD786410:BQD787282 BZZ786410:BZZ787282 CJV786410:CJV787282 CTR786410:CTR787282 DDN786410:DDN787282 DNJ786410:DNJ787282 DXF786410:DXF787282 EHB786410:EHB787282 EQX786410:EQX787282 FAT786410:FAT787282 FKP786410:FKP787282 FUL786410:FUL787282 GEH786410:GEH787282 GOD786410:GOD787282 GXZ786410:GXZ787282 HHV786410:HHV787282 HRR786410:HRR787282 IBN786410:IBN787282 ILJ786410:ILJ787282 IVF786410:IVF787282 JFB786410:JFB787282 JOX786410:JOX787282 JYT786410:JYT787282 KIP786410:KIP787282 KSL786410:KSL787282 LCH786410:LCH787282 LMD786410:LMD787282 LVZ786410:LVZ787282 MFV786410:MFV787282 MPR786410:MPR787282 MZN786410:MZN787282 NJJ786410:NJJ787282 NTF786410:NTF787282 ODB786410:ODB787282 OMX786410:OMX787282 OWT786410:OWT787282 PGP786410:PGP787282 PQL786410:PQL787282 QAH786410:QAH787282 QKD786410:QKD787282 QTZ786410:QTZ787282 RDV786410:RDV787282 RNR786410:RNR787282 RXN786410:RXN787282 SHJ786410:SHJ787282 SRF786410:SRF787282 TBB786410:TBB787282 TKX786410:TKX787282 TUT786410:TUT787282 UEP786410:UEP787282 UOL786410:UOL787282 UYH786410:UYH787282 VID786410:VID787282 VRZ786410:VRZ787282 WBV786410:WBV787282 WLR786410:WLR787282 WVN786410:WVN787282 L851946:L852818 JB851946:JB852818 SX851946:SX852818 ACT851946:ACT852818 AMP851946:AMP852818 AWL851946:AWL852818 BGH851946:BGH852818 BQD851946:BQD852818 BZZ851946:BZZ852818 CJV851946:CJV852818 CTR851946:CTR852818 DDN851946:DDN852818 DNJ851946:DNJ852818 DXF851946:DXF852818 EHB851946:EHB852818 EQX851946:EQX852818 FAT851946:FAT852818 FKP851946:FKP852818 FUL851946:FUL852818 GEH851946:GEH852818 GOD851946:GOD852818 GXZ851946:GXZ852818 HHV851946:HHV852818 HRR851946:HRR852818 IBN851946:IBN852818 ILJ851946:ILJ852818 IVF851946:IVF852818 JFB851946:JFB852818 JOX851946:JOX852818 JYT851946:JYT852818 KIP851946:KIP852818 KSL851946:KSL852818 LCH851946:LCH852818 LMD851946:LMD852818 LVZ851946:LVZ852818 MFV851946:MFV852818 MPR851946:MPR852818 MZN851946:MZN852818 NJJ851946:NJJ852818 NTF851946:NTF852818 ODB851946:ODB852818 OMX851946:OMX852818 OWT851946:OWT852818 PGP851946:PGP852818 PQL851946:PQL852818 QAH851946:QAH852818 QKD851946:QKD852818 QTZ851946:QTZ852818 RDV851946:RDV852818 RNR851946:RNR852818 RXN851946:RXN852818 SHJ851946:SHJ852818 SRF851946:SRF852818 TBB851946:TBB852818 TKX851946:TKX852818 TUT851946:TUT852818 UEP851946:UEP852818 UOL851946:UOL852818 UYH851946:UYH852818 VID851946:VID852818 VRZ851946:VRZ852818 WBV851946:WBV852818 WLR851946:WLR852818 WVN851946:WVN852818 L917482:L918354 JB917482:JB918354 SX917482:SX918354 ACT917482:ACT918354 AMP917482:AMP918354 AWL917482:AWL918354 BGH917482:BGH918354 BQD917482:BQD918354 BZZ917482:BZZ918354 CJV917482:CJV918354 CTR917482:CTR918354 DDN917482:DDN918354 DNJ917482:DNJ918354 DXF917482:DXF918354 EHB917482:EHB918354 EQX917482:EQX918354 FAT917482:FAT918354 FKP917482:FKP918354 FUL917482:FUL918354 GEH917482:GEH918354 GOD917482:GOD918354 GXZ917482:GXZ918354 HHV917482:HHV918354 HRR917482:HRR918354 IBN917482:IBN918354 ILJ917482:ILJ918354 IVF917482:IVF918354 JFB917482:JFB918354 JOX917482:JOX918354 JYT917482:JYT918354 KIP917482:KIP918354 KSL917482:KSL918354 LCH917482:LCH918354 LMD917482:LMD918354 LVZ917482:LVZ918354 MFV917482:MFV918354 MPR917482:MPR918354 MZN917482:MZN918354 NJJ917482:NJJ918354 NTF917482:NTF918354 ODB917482:ODB918354 OMX917482:OMX918354 OWT917482:OWT918354 PGP917482:PGP918354 PQL917482:PQL918354 QAH917482:QAH918354 QKD917482:QKD918354 QTZ917482:QTZ918354 RDV917482:RDV918354 RNR917482:RNR918354 RXN917482:RXN918354 SHJ917482:SHJ918354 SRF917482:SRF918354 TBB917482:TBB918354 TKX917482:TKX918354 TUT917482:TUT918354 UEP917482:UEP918354 UOL917482:UOL918354 UYH917482:UYH918354 VID917482:VID918354 VRZ917482:VRZ918354 WBV917482:WBV918354 WLR917482:WLR918354 WVN917482:WVN918354 L983018:L983890 JB983018:JB983890 SX983018:SX983890 ACT983018:ACT983890 AMP983018:AMP983890 AWL983018:AWL983890 BGH983018:BGH983890 BQD983018:BQD983890 BZZ983018:BZZ983890 CJV983018:CJV983890 CTR983018:CTR983890 DDN983018:DDN983890 DNJ983018:DNJ983890 DXF983018:DXF983890 EHB983018:EHB983890 EQX983018:EQX983890 FAT983018:FAT983890 FKP983018:FKP983890 FUL983018:FUL983890 GEH983018:GEH983890 GOD983018:GOD983890 GXZ983018:GXZ983890 HHV983018:HHV983890 HRR983018:HRR983890 IBN983018:IBN983890 ILJ983018:ILJ983890 IVF983018:IVF983890 JFB983018:JFB983890 JOX983018:JOX983890 JYT983018:JYT983890 KIP983018:KIP983890 KSL983018:KSL983890 LCH983018:LCH983890 LMD983018:LMD983890 LVZ983018:LVZ983890 MFV983018:MFV983890 MPR983018:MPR983890 MZN983018:MZN983890 NJJ983018:NJJ983890 NTF983018:NTF983890 ODB983018:ODB983890 OMX983018:OMX983890 OWT983018:OWT983890 PGP983018:PGP983890 PQL983018:PQL983890 QAH983018:QAH983890 QKD983018:QKD983890 QTZ983018:QTZ983890 RDV983018:RDV983890 RNR983018:RNR983890 RXN983018:RXN983890 SHJ983018:SHJ983890 SRF983018:SRF983890 TBB983018:TBB983890 TKX983018:TKX983890 TUT983018:TUT983890 UEP983018:UEP983890 UOL983018:UOL983890 UYH983018:UYH983890 VID983018:VID983890 VRZ983018:VRZ983890 WBV983018:WBV983890 WLR983018:WLR983890 WVN983018:WVN983890 WVN56:WVN850 L56:L850 WLR56:WLR850 WBV56:WBV850 VRZ56:VRZ850 VID56:VID850 UYH56:UYH850 UOL56:UOL850 UEP56:UEP850 TUT56:TUT850 TKX56:TKX850 TBB56:TBB850 SRF56:SRF850 SHJ56:SHJ850 RXN56:RXN850 RNR56:RNR850 RDV56:RDV850 QTZ56:QTZ850 QKD56:QKD850 QAH56:QAH850 PQL56:PQL850 PGP56:PGP850 OWT56:OWT850 OMX56:OMX850 ODB56:ODB850 NTF56:NTF850 NJJ56:NJJ850 MZN56:MZN850 MPR56:MPR850 MFV56:MFV850 LVZ56:LVZ850 LMD56:LMD850 LCH56:LCH850 KSL56:KSL850 KIP56:KIP850 JYT56:JYT850 JOX56:JOX850 JFB56:JFB850 IVF56:IVF850 ILJ56:ILJ850 IBN56:IBN850 HRR56:HRR850 HHV56:HHV850 GXZ56:GXZ850 GOD56:GOD850 GEH56:GEH850 FUL56:FUL850 FKP56:FKP850 FAT56:FAT850 EQX56:EQX850 EHB56:EHB850 DXF56:DXF850 DNJ56:DNJ850 DDN56:DDN850 CTR56:CTR850 CJV56:CJV850 BZZ56:BZZ850 BQD56:BQD850 BGH56:BGH850 AWL56:AWL850 AMP56:AMP850 ACT56:ACT850 SX56:SX850 JB56:JB850 JB46 WVN46 WLR46 WBV46 VRZ46 VID46 UYH46 UOL46 UEP46 TUT46 TKX46 TBB46 SRF46 SHJ46 RXN46 RNR46 RDV46 QTZ46 QKD46 QAH46 PQL46 PGP46 OWT46 OMX46 ODB46 NTF46 NJJ46 MZN46 MPR46 MFV46 LVZ46 LMD46 LCH46 KSL46 KIP46 JYT46 JOX46 JFB46 IVF46 ILJ46 IBN46 HRR46 HHV46 GXZ46 GOD46 GEH46 FUL46 FKP46 FAT46 EQX46 EHB46 DXF46 DNJ46 DDN46 CTR46 CJV46 BZZ46 BQD46 BGH46 AWL46 AMP46 ACT46 SX46 L46 WVM29 ACZ36:ACZ37 JA29 TD36:TD37 SW29 JH36:JH37 ACS29 WVT36:WVT37 AMO29 WLX36:WLX37 AWK29 WCB36:WCB37 BGG29 VSF36:VSF37 BQC29 VIJ36:VIJ37 BZY29 UYN36:UYN37 CJU29 UOR36:UOR37 CTQ29 UEV36:UEV37 DDM29 TUZ36:TUZ37 DNI29 TLD36:TLD37 DXE29 TBH36:TBH37 EHA29 SRL36:SRL37 EQW29 SHP36:SHP37 FAS29 RXT36:RXT37 FKO29 RNX36:RNX37 FUK29 REB36:REB37 GEG29 QUF36:QUF37 GOC29 QKJ36:QKJ37 GXY29 QAN36:QAN37 HHU29 PQR36:PQR37 HRQ29 PGV36:PGV37 IBM29 OWZ36:OWZ37 ILI29 OND36:OND37 IVE29 ODH36:ODH37 JFA29 NTL36:NTL37 JOW29 NJP36:NJP37 JYS29 MZT36:MZT37 KIO29 MPX36:MPX37 KSK29 MGB36:MGB37 LCG29 LWF36:LWF37 LMC29 LMJ36:LMJ37 LVY29 LCN36:LCN37 MFU29 KSR36:KSR37 MPQ29 KIV36:KIV37 MZM29 JYZ36:JYZ37 NJI29 JPD36:JPD37 NTE29 JFH36:JFH37 ODA29 IVL36:IVL37 OMW29 ILP36:ILP37 OWS29 IBT36:IBT37 PGO29 HRX36:HRX37 PQK29 HIB36:HIB37 QAG29 GYF36:GYF37 QKC29 GOJ36:GOJ37 QTY29 GEN36:GEN37 RDU29 FUR36:FUR37 RNQ29 FKV36:FKV37 RXM29 FAZ36:FAZ37 SHI29 ERD36:ERD37 SRE29 EHH36:EHH37 TBA29 DXL36:DXL37 TKW29 DNP36:DNP37 TUS29 DDT36:DDT37 UEO29 CTX36:CTX37 UOK29 CKB36:CKB37 UYG29 CAF36:CAF37 VIC29 BQJ36:BQJ37 VRY29 BGN36:BGN37 AWR36:AWR37 AMV36:AMV37 WBU29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WVR28 WLV28 WLQ19:WLQ25 WLR8:WLR18 WVM19:WVM25 WVN8:WVN18 JA19:JA25 JB8:JB18 SW19:SW25 SX8:SX18 ACS19:ACS25 ACT8:ACT18 AMO19:AMO25 AMP8:AMP18 AWK19:AWK25 AWL8:AWL18 BGG19:BGG25 BGH8:BGH18 BQC19:BQC25 BQD8:BQD18 BZY19:BZY25 BZZ8:BZZ18 CJU19:CJU25 CJV8:CJV18 CTQ19:CTQ25 CTR8:CTR18 DDM19:DDM25 DDN8:DDN18 DNI19:DNI25 DNJ8:DNJ18 DXE19:DXE25 DXF8:DXF18 EHA19:EHA25 EHB8:EHB18 EQW19:EQW25 EQX8:EQX18 FAS19:FAS25 FAT8:FAT18 FKO19:FKO25 FKP8:FKP18 FUK19:FUK25 FUL8:FUL18 GEG19:GEG25 GEH8:GEH18 GOC19:GOC25 GOD8:GOD18 GXY19:GXY25 GXZ8:GXZ18 HHU19:HHU25 HHV8:HHV18 HRQ19:HRQ25 HRR8:HRR18 IBM19:IBM25 IBN8:IBN18 ILI19:ILI25 ILJ8:ILJ18 IVE19:IVE25 IVF8:IVF18 JFA19:JFA25 JFB8:JFB18 JOW19:JOW25 JOX8:JOX18 JYS19:JYS25 JYT8:JYT18 KIO19:KIO25 KIP8:KIP18 KSK19:KSK25 KSL8:KSL18 LCG19:LCG25 LCH8:LCH18 LMC19:LMC25 LMD8:LMD18 LVY19:LVY25 LVZ8:LVZ18 MFU19:MFU25 MFV8:MFV18 MPQ19:MPQ25 MPR8:MPR18 MZM19:MZM25 MZN8:MZN18 NJI19:NJI25 NJJ8:NJJ18 NTE19:NTE25 NTF8:NTF18 ODA19:ODA25 ODB8:ODB18 OMW19:OMW25 OMX8:OMX18 OWS19:OWS25 OWT8:OWT18 PGO19:PGO25 PGP8:PGP18 PQK19:PQK25 PQL8:PQL18 QAG19:QAG25 QAH8:QAH18 QKC19:QKC25 QKD8:QKD18 QTY19:QTY25 QTZ8:QTZ18 RDU19:RDU25 RDV8:RDV18 RNQ19:RNQ25 RNR8:RNR18 RXM19:RXM25 RXN8:RXN18 SHI19:SHI25 SHJ8:SHJ18 SRE19:SRE25 SRF8:SRF18 TBA19:TBA25 TBB8:TBB18 TKW19:TKW25 TKX8:TKX18 TUS19:TUS25 TUT8:TUT18 UEO19:UEO25 UEP8:UEP18 UOK19:UOK25 UOL8:UOL18 UYG19:UYG25 UYH8:UYH18 VIC19:VIC25 VID8:VID18 VRY19:VRY25 VRZ8:VRZ18 WBU19:WBU25 WBV8:WBV18 WBZ28 WLQ29 ACZ44:ACZ45 TD44:TD45 JH44:JH45 WVT44:WVT45 WLX44:WLX45 WCB44:WCB45 VSF44:VSF45 VIJ44:VIJ45 UYN44:UYN45 UOR44:UOR45 UEV44:UEV45 TUZ44:TUZ45 TLD44:TLD45 TBH44:TBH45 SRL44:SRL45 SHP44:SHP45 RXT44:RXT45 RNX44:RNX45 REB44:REB45 QUF44:QUF45 QKJ44:QKJ45 QAN44:QAN45 PQR44:PQR45 PGV44:PGV45 OWZ44:OWZ45 OND44:OND45 ODH44:ODH45 NTL44:NTL45 NJP44:NJP45 MZT44:MZT45 MPX44:MPX45 MGB44:MGB45 LWF44:LWF45 LMJ44:LMJ45 LCN44:LCN45 KSR44:KSR45 KIV44:KIV45 JYZ44:JYZ45 JPD44:JPD45 JFH44:JFH45 IVL44:IVL45 ILP44:ILP45 IBT44:IBT45 HRX44:HRX45 HIB44:HIB45 GYF44:GYF45 GOJ44:GOJ45 GEN44:GEN45 FUR44:FUR45 FKV44:FKV45 FAZ44:FAZ45 ERD44:ERD45 EHH44:EHH45 DXL44:DXL45 DNP44:DNP45 DDT44:DDT45 CTX44:CTX45 CKB44:CKB45 CAF44:CAF45 BQJ44:BQJ45 BGN44:BGN45 AWR44:AWR45 AMV44:AMV45 WLR26:WLR27 WVN26:WVN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30 WVN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L8:L19 L21:L28 L30 L40">
      <formula1>Приоритет_закупок</formula1>
    </dataValidation>
    <dataValidation type="list" allowBlank="1" showInputMessage="1" sqref="BG65514:BG66386 KW65514:KW66386 US65514:US66386 AEO65514:AEO66386 AOK65514:AOK66386 AYG65514:AYG66386 BIC65514:BIC66386 BRY65514:BRY66386 CBU65514:CBU66386 CLQ65514:CLQ66386 CVM65514:CVM66386 DFI65514:DFI66386 DPE65514:DPE66386 DZA65514:DZA66386 EIW65514:EIW66386 ESS65514:ESS66386 FCO65514:FCO66386 FMK65514:FMK66386 FWG65514:FWG66386 GGC65514:GGC66386 GPY65514:GPY66386 GZU65514:GZU66386 HJQ65514:HJQ66386 HTM65514:HTM66386 IDI65514:IDI66386 INE65514:INE66386 IXA65514:IXA66386 JGW65514:JGW66386 JQS65514:JQS66386 KAO65514:KAO66386 KKK65514:KKK66386 KUG65514:KUG66386 LEC65514:LEC66386 LNY65514:LNY66386 LXU65514:LXU66386 MHQ65514:MHQ66386 MRM65514:MRM66386 NBI65514:NBI66386 NLE65514:NLE66386 NVA65514:NVA66386 OEW65514:OEW66386 OOS65514:OOS66386 OYO65514:OYO66386 PIK65514:PIK66386 PSG65514:PSG66386 QCC65514:QCC66386 QLY65514:QLY66386 QVU65514:QVU66386 RFQ65514:RFQ66386 RPM65514:RPM66386 RZI65514:RZI66386 SJE65514:SJE66386 STA65514:STA66386 TCW65514:TCW66386 TMS65514:TMS66386 TWO65514:TWO66386 UGK65514:UGK66386 UQG65514:UQG66386 VAC65514:VAC66386 VJY65514:VJY66386 VTU65514:VTU66386 WDQ65514:WDQ66386 WNM65514:WNM66386 WXI65514:WXI66386 BG131050:BG131922 KW131050:KW131922 US131050:US131922 AEO131050:AEO131922 AOK131050:AOK131922 AYG131050:AYG131922 BIC131050:BIC131922 BRY131050:BRY131922 CBU131050:CBU131922 CLQ131050:CLQ131922 CVM131050:CVM131922 DFI131050:DFI131922 DPE131050:DPE131922 DZA131050:DZA131922 EIW131050:EIW131922 ESS131050:ESS131922 FCO131050:FCO131922 FMK131050:FMK131922 FWG131050:FWG131922 GGC131050:GGC131922 GPY131050:GPY131922 GZU131050:GZU131922 HJQ131050:HJQ131922 HTM131050:HTM131922 IDI131050:IDI131922 INE131050:INE131922 IXA131050:IXA131922 JGW131050:JGW131922 JQS131050:JQS131922 KAO131050:KAO131922 KKK131050:KKK131922 KUG131050:KUG131922 LEC131050:LEC131922 LNY131050:LNY131922 LXU131050:LXU131922 MHQ131050:MHQ131922 MRM131050:MRM131922 NBI131050:NBI131922 NLE131050:NLE131922 NVA131050:NVA131922 OEW131050:OEW131922 OOS131050:OOS131922 OYO131050:OYO131922 PIK131050:PIK131922 PSG131050:PSG131922 QCC131050:QCC131922 QLY131050:QLY131922 QVU131050:QVU131922 RFQ131050:RFQ131922 RPM131050:RPM131922 RZI131050:RZI131922 SJE131050:SJE131922 STA131050:STA131922 TCW131050:TCW131922 TMS131050:TMS131922 TWO131050:TWO131922 UGK131050:UGK131922 UQG131050:UQG131922 VAC131050:VAC131922 VJY131050:VJY131922 VTU131050:VTU131922 WDQ131050:WDQ131922 WNM131050:WNM131922 WXI131050:WXI131922 BG196586:BG197458 KW196586:KW197458 US196586:US197458 AEO196586:AEO197458 AOK196586:AOK197458 AYG196586:AYG197458 BIC196586:BIC197458 BRY196586:BRY197458 CBU196586:CBU197458 CLQ196586:CLQ197458 CVM196586:CVM197458 DFI196586:DFI197458 DPE196586:DPE197458 DZA196586:DZA197458 EIW196586:EIW197458 ESS196586:ESS197458 FCO196586:FCO197458 FMK196586:FMK197458 FWG196586:FWG197458 GGC196586:GGC197458 GPY196586:GPY197458 GZU196586:GZU197458 HJQ196586:HJQ197458 HTM196586:HTM197458 IDI196586:IDI197458 INE196586:INE197458 IXA196586:IXA197458 JGW196586:JGW197458 JQS196586:JQS197458 KAO196586:KAO197458 KKK196586:KKK197458 KUG196586:KUG197458 LEC196586:LEC197458 LNY196586:LNY197458 LXU196586:LXU197458 MHQ196586:MHQ197458 MRM196586:MRM197458 NBI196586:NBI197458 NLE196586:NLE197458 NVA196586:NVA197458 OEW196586:OEW197458 OOS196586:OOS197458 OYO196586:OYO197458 PIK196586:PIK197458 PSG196586:PSG197458 QCC196586:QCC197458 QLY196586:QLY197458 QVU196586:QVU197458 RFQ196586:RFQ197458 RPM196586:RPM197458 RZI196586:RZI197458 SJE196586:SJE197458 STA196586:STA197458 TCW196586:TCW197458 TMS196586:TMS197458 TWO196586:TWO197458 UGK196586:UGK197458 UQG196586:UQG197458 VAC196586:VAC197458 VJY196586:VJY197458 VTU196586:VTU197458 WDQ196586:WDQ197458 WNM196586:WNM197458 WXI196586:WXI197458 BG262122:BG262994 KW262122:KW262994 US262122:US262994 AEO262122:AEO262994 AOK262122:AOK262994 AYG262122:AYG262994 BIC262122:BIC262994 BRY262122:BRY262994 CBU262122:CBU262994 CLQ262122:CLQ262994 CVM262122:CVM262994 DFI262122:DFI262994 DPE262122:DPE262994 DZA262122:DZA262994 EIW262122:EIW262994 ESS262122:ESS262994 FCO262122:FCO262994 FMK262122:FMK262994 FWG262122:FWG262994 GGC262122:GGC262994 GPY262122:GPY262994 GZU262122:GZU262994 HJQ262122:HJQ262994 HTM262122:HTM262994 IDI262122:IDI262994 INE262122:INE262994 IXA262122:IXA262994 JGW262122:JGW262994 JQS262122:JQS262994 KAO262122:KAO262994 KKK262122:KKK262994 KUG262122:KUG262994 LEC262122:LEC262994 LNY262122:LNY262994 LXU262122:LXU262994 MHQ262122:MHQ262994 MRM262122:MRM262994 NBI262122:NBI262994 NLE262122:NLE262994 NVA262122:NVA262994 OEW262122:OEW262994 OOS262122:OOS262994 OYO262122:OYO262994 PIK262122:PIK262994 PSG262122:PSG262994 QCC262122:QCC262994 QLY262122:QLY262994 QVU262122:QVU262994 RFQ262122:RFQ262994 RPM262122:RPM262994 RZI262122:RZI262994 SJE262122:SJE262994 STA262122:STA262994 TCW262122:TCW262994 TMS262122:TMS262994 TWO262122:TWO262994 UGK262122:UGK262994 UQG262122:UQG262994 VAC262122:VAC262994 VJY262122:VJY262994 VTU262122:VTU262994 WDQ262122:WDQ262994 WNM262122:WNM262994 WXI262122:WXI262994 BG327658:BG328530 KW327658:KW328530 US327658:US328530 AEO327658:AEO328530 AOK327658:AOK328530 AYG327658:AYG328530 BIC327658:BIC328530 BRY327658:BRY328530 CBU327658:CBU328530 CLQ327658:CLQ328530 CVM327658:CVM328530 DFI327658:DFI328530 DPE327658:DPE328530 DZA327658:DZA328530 EIW327658:EIW328530 ESS327658:ESS328530 FCO327658:FCO328530 FMK327658:FMK328530 FWG327658:FWG328530 GGC327658:GGC328530 GPY327658:GPY328530 GZU327658:GZU328530 HJQ327658:HJQ328530 HTM327658:HTM328530 IDI327658:IDI328530 INE327658:INE328530 IXA327658:IXA328530 JGW327658:JGW328530 JQS327658:JQS328530 KAO327658:KAO328530 KKK327658:KKK328530 KUG327658:KUG328530 LEC327658:LEC328530 LNY327658:LNY328530 LXU327658:LXU328530 MHQ327658:MHQ328530 MRM327658:MRM328530 NBI327658:NBI328530 NLE327658:NLE328530 NVA327658:NVA328530 OEW327658:OEW328530 OOS327658:OOS328530 OYO327658:OYO328530 PIK327658:PIK328530 PSG327658:PSG328530 QCC327658:QCC328530 QLY327658:QLY328530 QVU327658:QVU328530 RFQ327658:RFQ328530 RPM327658:RPM328530 RZI327658:RZI328530 SJE327658:SJE328530 STA327658:STA328530 TCW327658:TCW328530 TMS327658:TMS328530 TWO327658:TWO328530 UGK327658:UGK328530 UQG327658:UQG328530 VAC327658:VAC328530 VJY327658:VJY328530 VTU327658:VTU328530 WDQ327658:WDQ328530 WNM327658:WNM328530 WXI327658:WXI328530 BG393194:BG394066 KW393194:KW394066 US393194:US394066 AEO393194:AEO394066 AOK393194:AOK394066 AYG393194:AYG394066 BIC393194:BIC394066 BRY393194:BRY394066 CBU393194:CBU394066 CLQ393194:CLQ394066 CVM393194:CVM394066 DFI393194:DFI394066 DPE393194:DPE394066 DZA393194:DZA394066 EIW393194:EIW394066 ESS393194:ESS394066 FCO393194:FCO394066 FMK393194:FMK394066 FWG393194:FWG394066 GGC393194:GGC394066 GPY393194:GPY394066 GZU393194:GZU394066 HJQ393194:HJQ394066 HTM393194:HTM394066 IDI393194:IDI394066 INE393194:INE394066 IXA393194:IXA394066 JGW393194:JGW394066 JQS393194:JQS394066 KAO393194:KAO394066 KKK393194:KKK394066 KUG393194:KUG394066 LEC393194:LEC394066 LNY393194:LNY394066 LXU393194:LXU394066 MHQ393194:MHQ394066 MRM393194:MRM394066 NBI393194:NBI394066 NLE393194:NLE394066 NVA393194:NVA394066 OEW393194:OEW394066 OOS393194:OOS394066 OYO393194:OYO394066 PIK393194:PIK394066 PSG393194:PSG394066 QCC393194:QCC394066 QLY393194:QLY394066 QVU393194:QVU394066 RFQ393194:RFQ394066 RPM393194:RPM394066 RZI393194:RZI394066 SJE393194:SJE394066 STA393194:STA394066 TCW393194:TCW394066 TMS393194:TMS394066 TWO393194:TWO394066 UGK393194:UGK394066 UQG393194:UQG394066 VAC393194:VAC394066 VJY393194:VJY394066 VTU393194:VTU394066 WDQ393194:WDQ394066 WNM393194:WNM394066 WXI393194:WXI394066 BG458730:BG459602 KW458730:KW459602 US458730:US459602 AEO458730:AEO459602 AOK458730:AOK459602 AYG458730:AYG459602 BIC458730:BIC459602 BRY458730:BRY459602 CBU458730:CBU459602 CLQ458730:CLQ459602 CVM458730:CVM459602 DFI458730:DFI459602 DPE458730:DPE459602 DZA458730:DZA459602 EIW458730:EIW459602 ESS458730:ESS459602 FCO458730:FCO459602 FMK458730:FMK459602 FWG458730:FWG459602 GGC458730:GGC459602 GPY458730:GPY459602 GZU458730:GZU459602 HJQ458730:HJQ459602 HTM458730:HTM459602 IDI458730:IDI459602 INE458730:INE459602 IXA458730:IXA459602 JGW458730:JGW459602 JQS458730:JQS459602 KAO458730:KAO459602 KKK458730:KKK459602 KUG458730:KUG459602 LEC458730:LEC459602 LNY458730:LNY459602 LXU458730:LXU459602 MHQ458730:MHQ459602 MRM458730:MRM459602 NBI458730:NBI459602 NLE458730:NLE459602 NVA458730:NVA459602 OEW458730:OEW459602 OOS458730:OOS459602 OYO458730:OYO459602 PIK458730:PIK459602 PSG458730:PSG459602 QCC458730:QCC459602 QLY458730:QLY459602 QVU458730:QVU459602 RFQ458730:RFQ459602 RPM458730:RPM459602 RZI458730:RZI459602 SJE458730:SJE459602 STA458730:STA459602 TCW458730:TCW459602 TMS458730:TMS459602 TWO458730:TWO459602 UGK458730:UGK459602 UQG458730:UQG459602 VAC458730:VAC459602 VJY458730:VJY459602 VTU458730:VTU459602 WDQ458730:WDQ459602 WNM458730:WNM459602 WXI458730:WXI459602 BG524266:BG525138 KW524266:KW525138 US524266:US525138 AEO524266:AEO525138 AOK524266:AOK525138 AYG524266:AYG525138 BIC524266:BIC525138 BRY524266:BRY525138 CBU524266:CBU525138 CLQ524266:CLQ525138 CVM524266:CVM525138 DFI524266:DFI525138 DPE524266:DPE525138 DZA524266:DZA525138 EIW524266:EIW525138 ESS524266:ESS525138 FCO524266:FCO525138 FMK524266:FMK525138 FWG524266:FWG525138 GGC524266:GGC525138 GPY524266:GPY525138 GZU524266:GZU525138 HJQ524266:HJQ525138 HTM524266:HTM525138 IDI524266:IDI525138 INE524266:INE525138 IXA524266:IXA525138 JGW524266:JGW525138 JQS524266:JQS525138 KAO524266:KAO525138 KKK524266:KKK525138 KUG524266:KUG525138 LEC524266:LEC525138 LNY524266:LNY525138 LXU524266:LXU525138 MHQ524266:MHQ525138 MRM524266:MRM525138 NBI524266:NBI525138 NLE524266:NLE525138 NVA524266:NVA525138 OEW524266:OEW525138 OOS524266:OOS525138 OYO524266:OYO525138 PIK524266:PIK525138 PSG524266:PSG525138 QCC524266:QCC525138 QLY524266:QLY525138 QVU524266:QVU525138 RFQ524266:RFQ525138 RPM524266:RPM525138 RZI524266:RZI525138 SJE524266:SJE525138 STA524266:STA525138 TCW524266:TCW525138 TMS524266:TMS525138 TWO524266:TWO525138 UGK524266:UGK525138 UQG524266:UQG525138 VAC524266:VAC525138 VJY524266:VJY525138 VTU524266:VTU525138 WDQ524266:WDQ525138 WNM524266:WNM525138 WXI524266:WXI525138 BG589802:BG590674 KW589802:KW590674 US589802:US590674 AEO589802:AEO590674 AOK589802:AOK590674 AYG589802:AYG590674 BIC589802:BIC590674 BRY589802:BRY590674 CBU589802:CBU590674 CLQ589802:CLQ590674 CVM589802:CVM590674 DFI589802:DFI590674 DPE589802:DPE590674 DZA589802:DZA590674 EIW589802:EIW590674 ESS589802:ESS590674 FCO589802:FCO590674 FMK589802:FMK590674 FWG589802:FWG590674 GGC589802:GGC590674 GPY589802:GPY590674 GZU589802:GZU590674 HJQ589802:HJQ590674 HTM589802:HTM590674 IDI589802:IDI590674 INE589802:INE590674 IXA589802:IXA590674 JGW589802:JGW590674 JQS589802:JQS590674 KAO589802:KAO590674 KKK589802:KKK590674 KUG589802:KUG590674 LEC589802:LEC590674 LNY589802:LNY590674 LXU589802:LXU590674 MHQ589802:MHQ590674 MRM589802:MRM590674 NBI589802:NBI590674 NLE589802:NLE590674 NVA589802:NVA590674 OEW589802:OEW590674 OOS589802:OOS590674 OYO589802:OYO590674 PIK589802:PIK590674 PSG589802:PSG590674 QCC589802:QCC590674 QLY589802:QLY590674 QVU589802:QVU590674 RFQ589802:RFQ590674 RPM589802:RPM590674 RZI589802:RZI590674 SJE589802:SJE590674 STA589802:STA590674 TCW589802:TCW590674 TMS589802:TMS590674 TWO589802:TWO590674 UGK589802:UGK590674 UQG589802:UQG590674 VAC589802:VAC590674 VJY589802:VJY590674 VTU589802:VTU590674 WDQ589802:WDQ590674 WNM589802:WNM590674 WXI589802:WXI590674 BG655338:BG656210 KW655338:KW656210 US655338:US656210 AEO655338:AEO656210 AOK655338:AOK656210 AYG655338:AYG656210 BIC655338:BIC656210 BRY655338:BRY656210 CBU655338:CBU656210 CLQ655338:CLQ656210 CVM655338:CVM656210 DFI655338:DFI656210 DPE655338:DPE656210 DZA655338:DZA656210 EIW655338:EIW656210 ESS655338:ESS656210 FCO655338:FCO656210 FMK655338:FMK656210 FWG655338:FWG656210 GGC655338:GGC656210 GPY655338:GPY656210 GZU655338:GZU656210 HJQ655338:HJQ656210 HTM655338:HTM656210 IDI655338:IDI656210 INE655338:INE656210 IXA655338:IXA656210 JGW655338:JGW656210 JQS655338:JQS656210 KAO655338:KAO656210 KKK655338:KKK656210 KUG655338:KUG656210 LEC655338:LEC656210 LNY655338:LNY656210 LXU655338:LXU656210 MHQ655338:MHQ656210 MRM655338:MRM656210 NBI655338:NBI656210 NLE655338:NLE656210 NVA655338:NVA656210 OEW655338:OEW656210 OOS655338:OOS656210 OYO655338:OYO656210 PIK655338:PIK656210 PSG655338:PSG656210 QCC655338:QCC656210 QLY655338:QLY656210 QVU655338:QVU656210 RFQ655338:RFQ656210 RPM655338:RPM656210 RZI655338:RZI656210 SJE655338:SJE656210 STA655338:STA656210 TCW655338:TCW656210 TMS655338:TMS656210 TWO655338:TWO656210 UGK655338:UGK656210 UQG655338:UQG656210 VAC655338:VAC656210 VJY655338:VJY656210 VTU655338:VTU656210 WDQ655338:WDQ656210 WNM655338:WNM656210 WXI655338:WXI656210 BG720874:BG721746 KW720874:KW721746 US720874:US721746 AEO720874:AEO721746 AOK720874:AOK721746 AYG720874:AYG721746 BIC720874:BIC721746 BRY720874:BRY721746 CBU720874:CBU721746 CLQ720874:CLQ721746 CVM720874:CVM721746 DFI720874:DFI721746 DPE720874:DPE721746 DZA720874:DZA721746 EIW720874:EIW721746 ESS720874:ESS721746 FCO720874:FCO721746 FMK720874:FMK721746 FWG720874:FWG721746 GGC720874:GGC721746 GPY720874:GPY721746 GZU720874:GZU721746 HJQ720874:HJQ721746 HTM720874:HTM721746 IDI720874:IDI721746 INE720874:INE721746 IXA720874:IXA721746 JGW720874:JGW721746 JQS720874:JQS721746 KAO720874:KAO721746 KKK720874:KKK721746 KUG720874:KUG721746 LEC720874:LEC721746 LNY720874:LNY721746 LXU720874:LXU721746 MHQ720874:MHQ721746 MRM720874:MRM721746 NBI720874:NBI721746 NLE720874:NLE721746 NVA720874:NVA721746 OEW720874:OEW721746 OOS720874:OOS721746 OYO720874:OYO721746 PIK720874:PIK721746 PSG720874:PSG721746 QCC720874:QCC721746 QLY720874:QLY721746 QVU720874:QVU721746 RFQ720874:RFQ721746 RPM720874:RPM721746 RZI720874:RZI721746 SJE720874:SJE721746 STA720874:STA721746 TCW720874:TCW721746 TMS720874:TMS721746 TWO720874:TWO721746 UGK720874:UGK721746 UQG720874:UQG721746 VAC720874:VAC721746 VJY720874:VJY721746 VTU720874:VTU721746 WDQ720874:WDQ721746 WNM720874:WNM721746 WXI720874:WXI721746 BG786410:BG787282 KW786410:KW787282 US786410:US787282 AEO786410:AEO787282 AOK786410:AOK787282 AYG786410:AYG787282 BIC786410:BIC787282 BRY786410:BRY787282 CBU786410:CBU787282 CLQ786410:CLQ787282 CVM786410:CVM787282 DFI786410:DFI787282 DPE786410:DPE787282 DZA786410:DZA787282 EIW786410:EIW787282 ESS786410:ESS787282 FCO786410:FCO787282 FMK786410:FMK787282 FWG786410:FWG787282 GGC786410:GGC787282 GPY786410:GPY787282 GZU786410:GZU787282 HJQ786410:HJQ787282 HTM786410:HTM787282 IDI786410:IDI787282 INE786410:INE787282 IXA786410:IXA787282 JGW786410:JGW787282 JQS786410:JQS787282 KAO786410:KAO787282 KKK786410:KKK787282 KUG786410:KUG787282 LEC786410:LEC787282 LNY786410:LNY787282 LXU786410:LXU787282 MHQ786410:MHQ787282 MRM786410:MRM787282 NBI786410:NBI787282 NLE786410:NLE787282 NVA786410:NVA787282 OEW786410:OEW787282 OOS786410:OOS787282 OYO786410:OYO787282 PIK786410:PIK787282 PSG786410:PSG787282 QCC786410:QCC787282 QLY786410:QLY787282 QVU786410:QVU787282 RFQ786410:RFQ787282 RPM786410:RPM787282 RZI786410:RZI787282 SJE786410:SJE787282 STA786410:STA787282 TCW786410:TCW787282 TMS786410:TMS787282 TWO786410:TWO787282 UGK786410:UGK787282 UQG786410:UQG787282 VAC786410:VAC787282 VJY786410:VJY787282 VTU786410:VTU787282 WDQ786410:WDQ787282 WNM786410:WNM787282 WXI786410:WXI787282 BG851946:BG852818 KW851946:KW852818 US851946:US852818 AEO851946:AEO852818 AOK851946:AOK852818 AYG851946:AYG852818 BIC851946:BIC852818 BRY851946:BRY852818 CBU851946:CBU852818 CLQ851946:CLQ852818 CVM851946:CVM852818 DFI851946:DFI852818 DPE851946:DPE852818 DZA851946:DZA852818 EIW851946:EIW852818 ESS851946:ESS852818 FCO851946:FCO852818 FMK851946:FMK852818 FWG851946:FWG852818 GGC851946:GGC852818 GPY851946:GPY852818 GZU851946:GZU852818 HJQ851946:HJQ852818 HTM851946:HTM852818 IDI851946:IDI852818 INE851946:INE852818 IXA851946:IXA852818 JGW851946:JGW852818 JQS851946:JQS852818 KAO851946:KAO852818 KKK851946:KKK852818 KUG851946:KUG852818 LEC851946:LEC852818 LNY851946:LNY852818 LXU851946:LXU852818 MHQ851946:MHQ852818 MRM851946:MRM852818 NBI851946:NBI852818 NLE851946:NLE852818 NVA851946:NVA852818 OEW851946:OEW852818 OOS851946:OOS852818 OYO851946:OYO852818 PIK851946:PIK852818 PSG851946:PSG852818 QCC851946:QCC852818 QLY851946:QLY852818 QVU851946:QVU852818 RFQ851946:RFQ852818 RPM851946:RPM852818 RZI851946:RZI852818 SJE851946:SJE852818 STA851946:STA852818 TCW851946:TCW852818 TMS851946:TMS852818 TWO851946:TWO852818 UGK851946:UGK852818 UQG851946:UQG852818 VAC851946:VAC852818 VJY851946:VJY852818 VTU851946:VTU852818 WDQ851946:WDQ852818 WNM851946:WNM852818 WXI851946:WXI852818 BG917482:BG918354 KW917482:KW918354 US917482:US918354 AEO917482:AEO918354 AOK917482:AOK918354 AYG917482:AYG918354 BIC917482:BIC918354 BRY917482:BRY918354 CBU917482:CBU918354 CLQ917482:CLQ918354 CVM917482:CVM918354 DFI917482:DFI918354 DPE917482:DPE918354 DZA917482:DZA918354 EIW917482:EIW918354 ESS917482:ESS918354 FCO917482:FCO918354 FMK917482:FMK918354 FWG917482:FWG918354 GGC917482:GGC918354 GPY917482:GPY918354 GZU917482:GZU918354 HJQ917482:HJQ918354 HTM917482:HTM918354 IDI917482:IDI918354 INE917482:INE918354 IXA917482:IXA918354 JGW917482:JGW918354 JQS917482:JQS918354 KAO917482:KAO918354 KKK917482:KKK918354 KUG917482:KUG918354 LEC917482:LEC918354 LNY917482:LNY918354 LXU917482:LXU918354 MHQ917482:MHQ918354 MRM917482:MRM918354 NBI917482:NBI918354 NLE917482:NLE918354 NVA917482:NVA918354 OEW917482:OEW918354 OOS917482:OOS918354 OYO917482:OYO918354 PIK917482:PIK918354 PSG917482:PSG918354 QCC917482:QCC918354 QLY917482:QLY918354 QVU917482:QVU918354 RFQ917482:RFQ918354 RPM917482:RPM918354 RZI917482:RZI918354 SJE917482:SJE918354 STA917482:STA918354 TCW917482:TCW918354 TMS917482:TMS918354 TWO917482:TWO918354 UGK917482:UGK918354 UQG917482:UQG918354 VAC917482:VAC918354 VJY917482:VJY918354 VTU917482:VTU918354 WDQ917482:WDQ918354 WNM917482:WNM918354 WXI917482:WXI918354 BG983018:BG983890 KW983018:KW983890 US983018:US983890 AEO983018:AEO983890 AOK983018:AOK983890 AYG983018:AYG983890 BIC983018:BIC983890 BRY983018:BRY983890 CBU983018:CBU983890 CLQ983018:CLQ983890 CVM983018:CVM983890 DFI983018:DFI983890 DPE983018:DPE983890 DZA983018:DZA983890 EIW983018:EIW983890 ESS983018:ESS983890 FCO983018:FCO983890 FMK983018:FMK983890 FWG983018:FWG983890 GGC983018:GGC983890 GPY983018:GPY983890 GZU983018:GZU983890 HJQ983018:HJQ983890 HTM983018:HTM983890 IDI983018:IDI983890 INE983018:INE983890 IXA983018:IXA983890 JGW983018:JGW983890 JQS983018:JQS983890 KAO983018:KAO983890 KKK983018:KKK983890 KUG983018:KUG983890 LEC983018:LEC983890 LNY983018:LNY983890 LXU983018:LXU983890 MHQ983018:MHQ983890 MRM983018:MRM983890 NBI983018:NBI983890 NLE983018:NLE983890 NVA983018:NVA983890 OEW983018:OEW983890 OOS983018:OOS983890 OYO983018:OYO983890 PIK983018:PIK983890 PSG983018:PSG983890 QCC983018:QCC983890 QLY983018:QLY983890 QVU983018:QVU983890 RFQ983018:RFQ983890 RPM983018:RPM983890 RZI983018:RZI983890 SJE983018:SJE983890 STA983018:STA983890 TCW983018:TCW983890 TMS983018:TMS983890 TWO983018:TWO983890 UGK983018:UGK983890 UQG983018:UQG983890 VAC983018:VAC983890 VJY983018:VJY983890 VTU983018:VTU983890 WDQ983018:WDQ983890 WNM983018:WNM983890 WXI983018:WXI983890 BM65514:BM66388 LC65514:LC66388 UY65514:UY66388 AEU65514:AEU66388 AOQ65514:AOQ66388 AYM65514:AYM66388 BII65514:BII66388 BSE65514:BSE66388 CCA65514:CCA66388 CLW65514:CLW66388 CVS65514:CVS66388 DFO65514:DFO66388 DPK65514:DPK66388 DZG65514:DZG66388 EJC65514:EJC66388 ESY65514:ESY66388 FCU65514:FCU66388 FMQ65514:FMQ66388 FWM65514:FWM66388 GGI65514:GGI66388 GQE65514:GQE66388 HAA65514:HAA66388 HJW65514:HJW66388 HTS65514:HTS66388 IDO65514:IDO66388 INK65514:INK66388 IXG65514:IXG66388 JHC65514:JHC66388 JQY65514:JQY66388 KAU65514:KAU66388 KKQ65514:KKQ66388 KUM65514:KUM66388 LEI65514:LEI66388 LOE65514:LOE66388 LYA65514:LYA66388 MHW65514:MHW66388 MRS65514:MRS66388 NBO65514:NBO66388 NLK65514:NLK66388 NVG65514:NVG66388 OFC65514:OFC66388 OOY65514:OOY66388 OYU65514:OYU66388 PIQ65514:PIQ66388 PSM65514:PSM66388 QCI65514:QCI66388 QME65514:QME66388 QWA65514:QWA66388 RFW65514:RFW66388 RPS65514:RPS66388 RZO65514:RZO66388 SJK65514:SJK66388 STG65514:STG66388 TDC65514:TDC66388 TMY65514:TMY66388 TWU65514:TWU66388 UGQ65514:UGQ66388 UQM65514:UQM66388 VAI65514:VAI66388 VKE65514:VKE66388 VUA65514:VUA66388 WDW65514:WDW66388 WNS65514:WNS66388 WXO65514:WXO66388 BM131050:BM131924 LC131050:LC131924 UY131050:UY131924 AEU131050:AEU131924 AOQ131050:AOQ131924 AYM131050:AYM131924 BII131050:BII131924 BSE131050:BSE131924 CCA131050:CCA131924 CLW131050:CLW131924 CVS131050:CVS131924 DFO131050:DFO131924 DPK131050:DPK131924 DZG131050:DZG131924 EJC131050:EJC131924 ESY131050:ESY131924 FCU131050:FCU131924 FMQ131050:FMQ131924 FWM131050:FWM131924 GGI131050:GGI131924 GQE131050:GQE131924 HAA131050:HAA131924 HJW131050:HJW131924 HTS131050:HTS131924 IDO131050:IDO131924 INK131050:INK131924 IXG131050:IXG131924 JHC131050:JHC131924 JQY131050:JQY131924 KAU131050:KAU131924 KKQ131050:KKQ131924 KUM131050:KUM131924 LEI131050:LEI131924 LOE131050:LOE131924 LYA131050:LYA131924 MHW131050:MHW131924 MRS131050:MRS131924 NBO131050:NBO131924 NLK131050:NLK131924 NVG131050:NVG131924 OFC131050:OFC131924 OOY131050:OOY131924 OYU131050:OYU131924 PIQ131050:PIQ131924 PSM131050:PSM131924 QCI131050:QCI131924 QME131050:QME131924 QWA131050:QWA131924 RFW131050:RFW131924 RPS131050:RPS131924 RZO131050:RZO131924 SJK131050:SJK131924 STG131050:STG131924 TDC131050:TDC131924 TMY131050:TMY131924 TWU131050:TWU131924 UGQ131050:UGQ131924 UQM131050:UQM131924 VAI131050:VAI131924 VKE131050:VKE131924 VUA131050:VUA131924 WDW131050:WDW131924 WNS131050:WNS131924 WXO131050:WXO131924 BM196586:BM197460 LC196586:LC197460 UY196586:UY197460 AEU196586:AEU197460 AOQ196586:AOQ197460 AYM196586:AYM197460 BII196586:BII197460 BSE196586:BSE197460 CCA196586:CCA197460 CLW196586:CLW197460 CVS196586:CVS197460 DFO196586:DFO197460 DPK196586:DPK197460 DZG196586:DZG197460 EJC196586:EJC197460 ESY196586:ESY197460 FCU196586:FCU197460 FMQ196586:FMQ197460 FWM196586:FWM197460 GGI196586:GGI197460 GQE196586:GQE197460 HAA196586:HAA197460 HJW196586:HJW197460 HTS196586:HTS197460 IDO196586:IDO197460 INK196586:INK197460 IXG196586:IXG197460 JHC196586:JHC197460 JQY196586:JQY197460 KAU196586:KAU197460 KKQ196586:KKQ197460 KUM196586:KUM197460 LEI196586:LEI197460 LOE196586:LOE197460 LYA196586:LYA197460 MHW196586:MHW197460 MRS196586:MRS197460 NBO196586:NBO197460 NLK196586:NLK197460 NVG196586:NVG197460 OFC196586:OFC197460 OOY196586:OOY197460 OYU196586:OYU197460 PIQ196586:PIQ197460 PSM196586:PSM197460 QCI196586:QCI197460 QME196586:QME197460 QWA196586:QWA197460 RFW196586:RFW197460 RPS196586:RPS197460 RZO196586:RZO197460 SJK196586:SJK197460 STG196586:STG197460 TDC196586:TDC197460 TMY196586:TMY197460 TWU196586:TWU197460 UGQ196586:UGQ197460 UQM196586:UQM197460 VAI196586:VAI197460 VKE196586:VKE197460 VUA196586:VUA197460 WDW196586:WDW197460 WNS196586:WNS197460 WXO196586:WXO197460 BM262122:BM262996 LC262122:LC262996 UY262122:UY262996 AEU262122:AEU262996 AOQ262122:AOQ262996 AYM262122:AYM262996 BII262122:BII262996 BSE262122:BSE262996 CCA262122:CCA262996 CLW262122:CLW262996 CVS262122:CVS262996 DFO262122:DFO262996 DPK262122:DPK262996 DZG262122:DZG262996 EJC262122:EJC262996 ESY262122:ESY262996 FCU262122:FCU262996 FMQ262122:FMQ262996 FWM262122:FWM262996 GGI262122:GGI262996 GQE262122:GQE262996 HAA262122:HAA262996 HJW262122:HJW262996 HTS262122:HTS262996 IDO262122:IDO262996 INK262122:INK262996 IXG262122:IXG262996 JHC262122:JHC262996 JQY262122:JQY262996 KAU262122:KAU262996 KKQ262122:KKQ262996 KUM262122:KUM262996 LEI262122:LEI262996 LOE262122:LOE262996 LYA262122:LYA262996 MHW262122:MHW262996 MRS262122:MRS262996 NBO262122:NBO262996 NLK262122:NLK262996 NVG262122:NVG262996 OFC262122:OFC262996 OOY262122:OOY262996 OYU262122:OYU262996 PIQ262122:PIQ262996 PSM262122:PSM262996 QCI262122:QCI262996 QME262122:QME262996 QWA262122:QWA262996 RFW262122:RFW262996 RPS262122:RPS262996 RZO262122:RZO262996 SJK262122:SJK262996 STG262122:STG262996 TDC262122:TDC262996 TMY262122:TMY262996 TWU262122:TWU262996 UGQ262122:UGQ262996 UQM262122:UQM262996 VAI262122:VAI262996 VKE262122:VKE262996 VUA262122:VUA262996 WDW262122:WDW262996 WNS262122:WNS262996 WXO262122:WXO262996 BM327658:BM328532 LC327658:LC328532 UY327658:UY328532 AEU327658:AEU328532 AOQ327658:AOQ328532 AYM327658:AYM328532 BII327658:BII328532 BSE327658:BSE328532 CCA327658:CCA328532 CLW327658:CLW328532 CVS327658:CVS328532 DFO327658:DFO328532 DPK327658:DPK328532 DZG327658:DZG328532 EJC327658:EJC328532 ESY327658:ESY328532 FCU327658:FCU328532 FMQ327658:FMQ328532 FWM327658:FWM328532 GGI327658:GGI328532 GQE327658:GQE328532 HAA327658:HAA328532 HJW327658:HJW328532 HTS327658:HTS328532 IDO327658:IDO328532 INK327658:INK328532 IXG327658:IXG328532 JHC327658:JHC328532 JQY327658:JQY328532 KAU327658:KAU328532 KKQ327658:KKQ328532 KUM327658:KUM328532 LEI327658:LEI328532 LOE327658:LOE328532 LYA327658:LYA328532 MHW327658:MHW328532 MRS327658:MRS328532 NBO327658:NBO328532 NLK327658:NLK328532 NVG327658:NVG328532 OFC327658:OFC328532 OOY327658:OOY328532 OYU327658:OYU328532 PIQ327658:PIQ328532 PSM327658:PSM328532 QCI327658:QCI328532 QME327658:QME328532 QWA327658:QWA328532 RFW327658:RFW328532 RPS327658:RPS328532 RZO327658:RZO328532 SJK327658:SJK328532 STG327658:STG328532 TDC327658:TDC328532 TMY327658:TMY328532 TWU327658:TWU328532 UGQ327658:UGQ328532 UQM327658:UQM328532 VAI327658:VAI328532 VKE327658:VKE328532 VUA327658:VUA328532 WDW327658:WDW328532 WNS327658:WNS328532 WXO327658:WXO328532 BM393194:BM394068 LC393194:LC394068 UY393194:UY394068 AEU393194:AEU394068 AOQ393194:AOQ394068 AYM393194:AYM394068 BII393194:BII394068 BSE393194:BSE394068 CCA393194:CCA394068 CLW393194:CLW394068 CVS393194:CVS394068 DFO393194:DFO394068 DPK393194:DPK394068 DZG393194:DZG394068 EJC393194:EJC394068 ESY393194:ESY394068 FCU393194:FCU394068 FMQ393194:FMQ394068 FWM393194:FWM394068 GGI393194:GGI394068 GQE393194:GQE394068 HAA393194:HAA394068 HJW393194:HJW394068 HTS393194:HTS394068 IDO393194:IDO394068 INK393194:INK394068 IXG393194:IXG394068 JHC393194:JHC394068 JQY393194:JQY394068 KAU393194:KAU394068 KKQ393194:KKQ394068 KUM393194:KUM394068 LEI393194:LEI394068 LOE393194:LOE394068 LYA393194:LYA394068 MHW393194:MHW394068 MRS393194:MRS394068 NBO393194:NBO394068 NLK393194:NLK394068 NVG393194:NVG394068 OFC393194:OFC394068 OOY393194:OOY394068 OYU393194:OYU394068 PIQ393194:PIQ394068 PSM393194:PSM394068 QCI393194:QCI394068 QME393194:QME394068 QWA393194:QWA394068 RFW393194:RFW394068 RPS393194:RPS394068 RZO393194:RZO394068 SJK393194:SJK394068 STG393194:STG394068 TDC393194:TDC394068 TMY393194:TMY394068 TWU393194:TWU394068 UGQ393194:UGQ394068 UQM393194:UQM394068 VAI393194:VAI394068 VKE393194:VKE394068 VUA393194:VUA394068 WDW393194:WDW394068 WNS393194:WNS394068 WXO393194:WXO394068 BM458730:BM459604 LC458730:LC459604 UY458730:UY459604 AEU458730:AEU459604 AOQ458730:AOQ459604 AYM458730:AYM459604 BII458730:BII459604 BSE458730:BSE459604 CCA458730:CCA459604 CLW458730:CLW459604 CVS458730:CVS459604 DFO458730:DFO459604 DPK458730:DPK459604 DZG458730:DZG459604 EJC458730:EJC459604 ESY458730:ESY459604 FCU458730:FCU459604 FMQ458730:FMQ459604 FWM458730:FWM459604 GGI458730:GGI459604 GQE458730:GQE459604 HAA458730:HAA459604 HJW458730:HJW459604 HTS458730:HTS459604 IDO458730:IDO459604 INK458730:INK459604 IXG458730:IXG459604 JHC458730:JHC459604 JQY458730:JQY459604 KAU458730:KAU459604 KKQ458730:KKQ459604 KUM458730:KUM459604 LEI458730:LEI459604 LOE458730:LOE459604 LYA458730:LYA459604 MHW458730:MHW459604 MRS458730:MRS459604 NBO458730:NBO459604 NLK458730:NLK459604 NVG458730:NVG459604 OFC458730:OFC459604 OOY458730:OOY459604 OYU458730:OYU459604 PIQ458730:PIQ459604 PSM458730:PSM459604 QCI458730:QCI459604 QME458730:QME459604 QWA458730:QWA459604 RFW458730:RFW459604 RPS458730:RPS459604 RZO458730:RZO459604 SJK458730:SJK459604 STG458730:STG459604 TDC458730:TDC459604 TMY458730:TMY459604 TWU458730:TWU459604 UGQ458730:UGQ459604 UQM458730:UQM459604 VAI458730:VAI459604 VKE458730:VKE459604 VUA458730:VUA459604 WDW458730:WDW459604 WNS458730:WNS459604 WXO458730:WXO459604 BM524266:BM525140 LC524266:LC525140 UY524266:UY525140 AEU524266:AEU525140 AOQ524266:AOQ525140 AYM524266:AYM525140 BII524266:BII525140 BSE524266:BSE525140 CCA524266:CCA525140 CLW524266:CLW525140 CVS524266:CVS525140 DFO524266:DFO525140 DPK524266:DPK525140 DZG524266:DZG525140 EJC524266:EJC525140 ESY524266:ESY525140 FCU524266:FCU525140 FMQ524266:FMQ525140 FWM524266:FWM525140 GGI524266:GGI525140 GQE524266:GQE525140 HAA524266:HAA525140 HJW524266:HJW525140 HTS524266:HTS525140 IDO524266:IDO525140 INK524266:INK525140 IXG524266:IXG525140 JHC524266:JHC525140 JQY524266:JQY525140 KAU524266:KAU525140 KKQ524266:KKQ525140 KUM524266:KUM525140 LEI524266:LEI525140 LOE524266:LOE525140 LYA524266:LYA525140 MHW524266:MHW525140 MRS524266:MRS525140 NBO524266:NBO525140 NLK524266:NLK525140 NVG524266:NVG525140 OFC524266:OFC525140 OOY524266:OOY525140 OYU524266:OYU525140 PIQ524266:PIQ525140 PSM524266:PSM525140 QCI524266:QCI525140 QME524266:QME525140 QWA524266:QWA525140 RFW524266:RFW525140 RPS524266:RPS525140 RZO524266:RZO525140 SJK524266:SJK525140 STG524266:STG525140 TDC524266:TDC525140 TMY524266:TMY525140 TWU524266:TWU525140 UGQ524266:UGQ525140 UQM524266:UQM525140 VAI524266:VAI525140 VKE524266:VKE525140 VUA524266:VUA525140 WDW524266:WDW525140 WNS524266:WNS525140 WXO524266:WXO525140 BM589802:BM590676 LC589802:LC590676 UY589802:UY590676 AEU589802:AEU590676 AOQ589802:AOQ590676 AYM589802:AYM590676 BII589802:BII590676 BSE589802:BSE590676 CCA589802:CCA590676 CLW589802:CLW590676 CVS589802:CVS590676 DFO589802:DFO590676 DPK589802:DPK590676 DZG589802:DZG590676 EJC589802:EJC590676 ESY589802:ESY590676 FCU589802:FCU590676 FMQ589802:FMQ590676 FWM589802:FWM590676 GGI589802:GGI590676 GQE589802:GQE590676 HAA589802:HAA590676 HJW589802:HJW590676 HTS589802:HTS590676 IDO589802:IDO590676 INK589802:INK590676 IXG589802:IXG590676 JHC589802:JHC590676 JQY589802:JQY590676 KAU589802:KAU590676 KKQ589802:KKQ590676 KUM589802:KUM590676 LEI589802:LEI590676 LOE589802:LOE590676 LYA589802:LYA590676 MHW589802:MHW590676 MRS589802:MRS590676 NBO589802:NBO590676 NLK589802:NLK590676 NVG589802:NVG590676 OFC589802:OFC590676 OOY589802:OOY590676 OYU589802:OYU590676 PIQ589802:PIQ590676 PSM589802:PSM590676 QCI589802:QCI590676 QME589802:QME590676 QWA589802:QWA590676 RFW589802:RFW590676 RPS589802:RPS590676 RZO589802:RZO590676 SJK589802:SJK590676 STG589802:STG590676 TDC589802:TDC590676 TMY589802:TMY590676 TWU589802:TWU590676 UGQ589802:UGQ590676 UQM589802:UQM590676 VAI589802:VAI590676 VKE589802:VKE590676 VUA589802:VUA590676 WDW589802:WDW590676 WNS589802:WNS590676 WXO589802:WXO590676 BM655338:BM656212 LC655338:LC656212 UY655338:UY656212 AEU655338:AEU656212 AOQ655338:AOQ656212 AYM655338:AYM656212 BII655338:BII656212 BSE655338:BSE656212 CCA655338:CCA656212 CLW655338:CLW656212 CVS655338:CVS656212 DFO655338:DFO656212 DPK655338:DPK656212 DZG655338:DZG656212 EJC655338:EJC656212 ESY655338:ESY656212 FCU655338:FCU656212 FMQ655338:FMQ656212 FWM655338:FWM656212 GGI655338:GGI656212 GQE655338:GQE656212 HAA655338:HAA656212 HJW655338:HJW656212 HTS655338:HTS656212 IDO655338:IDO656212 INK655338:INK656212 IXG655338:IXG656212 JHC655338:JHC656212 JQY655338:JQY656212 KAU655338:KAU656212 KKQ655338:KKQ656212 KUM655338:KUM656212 LEI655338:LEI656212 LOE655338:LOE656212 LYA655338:LYA656212 MHW655338:MHW656212 MRS655338:MRS656212 NBO655338:NBO656212 NLK655338:NLK656212 NVG655338:NVG656212 OFC655338:OFC656212 OOY655338:OOY656212 OYU655338:OYU656212 PIQ655338:PIQ656212 PSM655338:PSM656212 QCI655338:QCI656212 QME655338:QME656212 QWA655338:QWA656212 RFW655338:RFW656212 RPS655338:RPS656212 RZO655338:RZO656212 SJK655338:SJK656212 STG655338:STG656212 TDC655338:TDC656212 TMY655338:TMY656212 TWU655338:TWU656212 UGQ655338:UGQ656212 UQM655338:UQM656212 VAI655338:VAI656212 VKE655338:VKE656212 VUA655338:VUA656212 WDW655338:WDW656212 WNS655338:WNS656212 WXO655338:WXO656212 BM720874:BM721748 LC720874:LC721748 UY720874:UY721748 AEU720874:AEU721748 AOQ720874:AOQ721748 AYM720874:AYM721748 BII720874:BII721748 BSE720874:BSE721748 CCA720874:CCA721748 CLW720874:CLW721748 CVS720874:CVS721748 DFO720874:DFO721748 DPK720874:DPK721748 DZG720874:DZG721748 EJC720874:EJC721748 ESY720874:ESY721748 FCU720874:FCU721748 FMQ720874:FMQ721748 FWM720874:FWM721748 GGI720874:GGI721748 GQE720874:GQE721748 HAA720874:HAA721748 HJW720874:HJW721748 HTS720874:HTS721748 IDO720874:IDO721748 INK720874:INK721748 IXG720874:IXG721748 JHC720874:JHC721748 JQY720874:JQY721748 KAU720874:KAU721748 KKQ720874:KKQ721748 KUM720874:KUM721748 LEI720874:LEI721748 LOE720874:LOE721748 LYA720874:LYA721748 MHW720874:MHW721748 MRS720874:MRS721748 NBO720874:NBO721748 NLK720874:NLK721748 NVG720874:NVG721748 OFC720874:OFC721748 OOY720874:OOY721748 OYU720874:OYU721748 PIQ720874:PIQ721748 PSM720874:PSM721748 QCI720874:QCI721748 QME720874:QME721748 QWA720874:QWA721748 RFW720874:RFW721748 RPS720874:RPS721748 RZO720874:RZO721748 SJK720874:SJK721748 STG720874:STG721748 TDC720874:TDC721748 TMY720874:TMY721748 TWU720874:TWU721748 UGQ720874:UGQ721748 UQM720874:UQM721748 VAI720874:VAI721748 VKE720874:VKE721748 VUA720874:VUA721748 WDW720874:WDW721748 WNS720874:WNS721748 WXO720874:WXO721748 BM786410:BM787284 LC786410:LC787284 UY786410:UY787284 AEU786410:AEU787284 AOQ786410:AOQ787284 AYM786410:AYM787284 BII786410:BII787284 BSE786410:BSE787284 CCA786410:CCA787284 CLW786410:CLW787284 CVS786410:CVS787284 DFO786410:DFO787284 DPK786410:DPK787284 DZG786410:DZG787284 EJC786410:EJC787284 ESY786410:ESY787284 FCU786410:FCU787284 FMQ786410:FMQ787284 FWM786410:FWM787284 GGI786410:GGI787284 GQE786410:GQE787284 HAA786410:HAA787284 HJW786410:HJW787284 HTS786410:HTS787284 IDO786410:IDO787284 INK786410:INK787284 IXG786410:IXG787284 JHC786410:JHC787284 JQY786410:JQY787284 KAU786410:KAU787284 KKQ786410:KKQ787284 KUM786410:KUM787284 LEI786410:LEI787284 LOE786410:LOE787284 LYA786410:LYA787284 MHW786410:MHW787284 MRS786410:MRS787284 NBO786410:NBO787284 NLK786410:NLK787284 NVG786410:NVG787284 OFC786410:OFC787284 OOY786410:OOY787284 OYU786410:OYU787284 PIQ786410:PIQ787284 PSM786410:PSM787284 QCI786410:QCI787284 QME786410:QME787284 QWA786410:QWA787284 RFW786410:RFW787284 RPS786410:RPS787284 RZO786410:RZO787284 SJK786410:SJK787284 STG786410:STG787284 TDC786410:TDC787284 TMY786410:TMY787284 TWU786410:TWU787284 UGQ786410:UGQ787284 UQM786410:UQM787284 VAI786410:VAI787284 VKE786410:VKE787284 VUA786410:VUA787284 WDW786410:WDW787284 WNS786410:WNS787284 WXO786410:WXO787284 BM851946:BM852820 LC851946:LC852820 UY851946:UY852820 AEU851946:AEU852820 AOQ851946:AOQ852820 AYM851946:AYM852820 BII851946:BII852820 BSE851946:BSE852820 CCA851946:CCA852820 CLW851946:CLW852820 CVS851946:CVS852820 DFO851946:DFO852820 DPK851946:DPK852820 DZG851946:DZG852820 EJC851946:EJC852820 ESY851946:ESY852820 FCU851946:FCU852820 FMQ851946:FMQ852820 FWM851946:FWM852820 GGI851946:GGI852820 GQE851946:GQE852820 HAA851946:HAA852820 HJW851946:HJW852820 HTS851946:HTS852820 IDO851946:IDO852820 INK851946:INK852820 IXG851946:IXG852820 JHC851946:JHC852820 JQY851946:JQY852820 KAU851946:KAU852820 KKQ851946:KKQ852820 KUM851946:KUM852820 LEI851946:LEI852820 LOE851946:LOE852820 LYA851946:LYA852820 MHW851946:MHW852820 MRS851946:MRS852820 NBO851946:NBO852820 NLK851946:NLK852820 NVG851946:NVG852820 OFC851946:OFC852820 OOY851946:OOY852820 OYU851946:OYU852820 PIQ851946:PIQ852820 PSM851946:PSM852820 QCI851946:QCI852820 QME851946:QME852820 QWA851946:QWA852820 RFW851946:RFW852820 RPS851946:RPS852820 RZO851946:RZO852820 SJK851946:SJK852820 STG851946:STG852820 TDC851946:TDC852820 TMY851946:TMY852820 TWU851946:TWU852820 UGQ851946:UGQ852820 UQM851946:UQM852820 VAI851946:VAI852820 VKE851946:VKE852820 VUA851946:VUA852820 WDW851946:WDW852820 WNS851946:WNS852820 WXO851946:WXO852820 BM917482:BM918356 LC917482:LC918356 UY917482:UY918356 AEU917482:AEU918356 AOQ917482:AOQ918356 AYM917482:AYM918356 BII917482:BII918356 BSE917482:BSE918356 CCA917482:CCA918356 CLW917482:CLW918356 CVS917482:CVS918356 DFO917482:DFO918356 DPK917482:DPK918356 DZG917482:DZG918356 EJC917482:EJC918356 ESY917482:ESY918356 FCU917482:FCU918356 FMQ917482:FMQ918356 FWM917482:FWM918356 GGI917482:GGI918356 GQE917482:GQE918356 HAA917482:HAA918356 HJW917482:HJW918356 HTS917482:HTS918356 IDO917482:IDO918356 INK917482:INK918356 IXG917482:IXG918356 JHC917482:JHC918356 JQY917482:JQY918356 KAU917482:KAU918356 KKQ917482:KKQ918356 KUM917482:KUM918356 LEI917482:LEI918356 LOE917482:LOE918356 LYA917482:LYA918356 MHW917482:MHW918356 MRS917482:MRS918356 NBO917482:NBO918356 NLK917482:NLK918356 NVG917482:NVG918356 OFC917482:OFC918356 OOY917482:OOY918356 OYU917482:OYU918356 PIQ917482:PIQ918356 PSM917482:PSM918356 QCI917482:QCI918356 QME917482:QME918356 QWA917482:QWA918356 RFW917482:RFW918356 RPS917482:RPS918356 RZO917482:RZO918356 SJK917482:SJK918356 STG917482:STG918356 TDC917482:TDC918356 TMY917482:TMY918356 TWU917482:TWU918356 UGQ917482:UGQ918356 UQM917482:UQM918356 VAI917482:VAI918356 VKE917482:VKE918356 VUA917482:VUA918356 WDW917482:WDW918356 WNS917482:WNS918356 WXO917482:WXO918356 BM983018:BM983892 LC983018:LC983892 UY983018:UY983892 AEU983018:AEU983892 AOQ983018:AOQ983892 AYM983018:AYM983892 BII983018:BII983892 BSE983018:BSE983892 CCA983018:CCA983892 CLW983018:CLW983892 CVS983018:CVS983892 DFO983018:DFO983892 DPK983018:DPK983892 DZG983018:DZG983892 EJC983018:EJC983892 ESY983018:ESY983892 FCU983018:FCU983892 FMQ983018:FMQ983892 FWM983018:FWM983892 GGI983018:GGI983892 GQE983018:GQE983892 HAA983018:HAA983892 HJW983018:HJW983892 HTS983018:HTS983892 IDO983018:IDO983892 INK983018:INK983892 IXG983018:IXG983892 JHC983018:JHC983892 JQY983018:JQY983892 KAU983018:KAU983892 KKQ983018:KKQ983892 KUM983018:KUM983892 LEI983018:LEI983892 LOE983018:LOE983892 LYA983018:LYA983892 MHW983018:MHW983892 MRS983018:MRS983892 NBO983018:NBO983892 NLK983018:NLK983892 NVG983018:NVG983892 OFC983018:OFC983892 OOY983018:OOY983892 OYU983018:OYU983892 PIQ983018:PIQ983892 PSM983018:PSM983892 QCI983018:QCI983892 QME983018:QME983892 QWA983018:QWA983892 RFW983018:RFW983892 RPS983018:RPS983892 RZO983018:RZO983892 SJK983018:SJK983892 STG983018:STG983892 TDC983018:TDC983892 TMY983018:TMY983892 TWU983018:TWU983892 UGQ983018:UGQ983892 UQM983018:UQM983892 VAI983018:VAI983892 VKE983018:VKE983892 VUA983018:VUA983892 WDW983018:WDW983892 WNS983018:WNS983892 WXO983018:WXO983892 BJ65514:BJ66386 KZ65514:KZ66386 UV65514:UV66386 AER65514:AER66386 AON65514:AON66386 AYJ65514:AYJ66386 BIF65514:BIF66386 BSB65514:BSB66386 CBX65514:CBX66386 CLT65514:CLT66386 CVP65514:CVP66386 DFL65514:DFL66386 DPH65514:DPH66386 DZD65514:DZD66386 EIZ65514:EIZ66386 ESV65514:ESV66386 FCR65514:FCR66386 FMN65514:FMN66386 FWJ65514:FWJ66386 GGF65514:GGF66386 GQB65514:GQB66386 GZX65514:GZX66386 HJT65514:HJT66386 HTP65514:HTP66386 IDL65514:IDL66386 INH65514:INH66386 IXD65514:IXD66386 JGZ65514:JGZ66386 JQV65514:JQV66386 KAR65514:KAR66386 KKN65514:KKN66386 KUJ65514:KUJ66386 LEF65514:LEF66386 LOB65514:LOB66386 LXX65514:LXX66386 MHT65514:MHT66386 MRP65514:MRP66386 NBL65514:NBL66386 NLH65514:NLH66386 NVD65514:NVD66386 OEZ65514:OEZ66386 OOV65514:OOV66386 OYR65514:OYR66386 PIN65514:PIN66386 PSJ65514:PSJ66386 QCF65514:QCF66386 QMB65514:QMB66386 QVX65514:QVX66386 RFT65514:RFT66386 RPP65514:RPP66386 RZL65514:RZL66386 SJH65514:SJH66386 STD65514:STD66386 TCZ65514:TCZ66386 TMV65514:TMV66386 TWR65514:TWR66386 UGN65514:UGN66386 UQJ65514:UQJ66386 VAF65514:VAF66386 VKB65514:VKB66386 VTX65514:VTX66386 WDT65514:WDT66386 WNP65514:WNP66386 WXL65514:WXL66386 BJ131050:BJ131922 KZ131050:KZ131922 UV131050:UV131922 AER131050:AER131922 AON131050:AON131922 AYJ131050:AYJ131922 BIF131050:BIF131922 BSB131050:BSB131922 CBX131050:CBX131922 CLT131050:CLT131922 CVP131050:CVP131922 DFL131050:DFL131922 DPH131050:DPH131922 DZD131050:DZD131922 EIZ131050:EIZ131922 ESV131050:ESV131922 FCR131050:FCR131922 FMN131050:FMN131922 FWJ131050:FWJ131922 GGF131050:GGF131922 GQB131050:GQB131922 GZX131050:GZX131922 HJT131050:HJT131922 HTP131050:HTP131922 IDL131050:IDL131922 INH131050:INH131922 IXD131050:IXD131922 JGZ131050:JGZ131922 JQV131050:JQV131922 KAR131050:KAR131922 KKN131050:KKN131922 KUJ131050:KUJ131922 LEF131050:LEF131922 LOB131050:LOB131922 LXX131050:LXX131922 MHT131050:MHT131922 MRP131050:MRP131922 NBL131050:NBL131922 NLH131050:NLH131922 NVD131050:NVD131922 OEZ131050:OEZ131922 OOV131050:OOV131922 OYR131050:OYR131922 PIN131050:PIN131922 PSJ131050:PSJ131922 QCF131050:QCF131922 QMB131050:QMB131922 QVX131050:QVX131922 RFT131050:RFT131922 RPP131050:RPP131922 RZL131050:RZL131922 SJH131050:SJH131922 STD131050:STD131922 TCZ131050:TCZ131922 TMV131050:TMV131922 TWR131050:TWR131922 UGN131050:UGN131922 UQJ131050:UQJ131922 VAF131050:VAF131922 VKB131050:VKB131922 VTX131050:VTX131922 WDT131050:WDT131922 WNP131050:WNP131922 WXL131050:WXL131922 BJ196586:BJ197458 KZ196586:KZ197458 UV196586:UV197458 AER196586:AER197458 AON196586:AON197458 AYJ196586:AYJ197458 BIF196586:BIF197458 BSB196586:BSB197458 CBX196586:CBX197458 CLT196586:CLT197458 CVP196586:CVP197458 DFL196586:DFL197458 DPH196586:DPH197458 DZD196586:DZD197458 EIZ196586:EIZ197458 ESV196586:ESV197458 FCR196586:FCR197458 FMN196586:FMN197458 FWJ196586:FWJ197458 GGF196586:GGF197458 GQB196586:GQB197458 GZX196586:GZX197458 HJT196586:HJT197458 HTP196586:HTP197458 IDL196586:IDL197458 INH196586:INH197458 IXD196586:IXD197458 JGZ196586:JGZ197458 JQV196586:JQV197458 KAR196586:KAR197458 KKN196586:KKN197458 KUJ196586:KUJ197458 LEF196586:LEF197458 LOB196586:LOB197458 LXX196586:LXX197458 MHT196586:MHT197458 MRP196586:MRP197458 NBL196586:NBL197458 NLH196586:NLH197458 NVD196586:NVD197458 OEZ196586:OEZ197458 OOV196586:OOV197458 OYR196586:OYR197458 PIN196586:PIN197458 PSJ196586:PSJ197458 QCF196586:QCF197458 QMB196586:QMB197458 QVX196586:QVX197458 RFT196586:RFT197458 RPP196586:RPP197458 RZL196586:RZL197458 SJH196586:SJH197458 STD196586:STD197458 TCZ196586:TCZ197458 TMV196586:TMV197458 TWR196586:TWR197458 UGN196586:UGN197458 UQJ196586:UQJ197458 VAF196586:VAF197458 VKB196586:VKB197458 VTX196586:VTX197458 WDT196586:WDT197458 WNP196586:WNP197458 WXL196586:WXL197458 BJ262122:BJ262994 KZ262122:KZ262994 UV262122:UV262994 AER262122:AER262994 AON262122:AON262994 AYJ262122:AYJ262994 BIF262122:BIF262994 BSB262122:BSB262994 CBX262122:CBX262994 CLT262122:CLT262994 CVP262122:CVP262994 DFL262122:DFL262994 DPH262122:DPH262994 DZD262122:DZD262994 EIZ262122:EIZ262994 ESV262122:ESV262994 FCR262122:FCR262994 FMN262122:FMN262994 FWJ262122:FWJ262994 GGF262122:GGF262994 GQB262122:GQB262994 GZX262122:GZX262994 HJT262122:HJT262994 HTP262122:HTP262994 IDL262122:IDL262994 INH262122:INH262994 IXD262122:IXD262994 JGZ262122:JGZ262994 JQV262122:JQV262994 KAR262122:KAR262994 KKN262122:KKN262994 KUJ262122:KUJ262994 LEF262122:LEF262994 LOB262122:LOB262994 LXX262122:LXX262994 MHT262122:MHT262994 MRP262122:MRP262994 NBL262122:NBL262994 NLH262122:NLH262994 NVD262122:NVD262994 OEZ262122:OEZ262994 OOV262122:OOV262994 OYR262122:OYR262994 PIN262122:PIN262994 PSJ262122:PSJ262994 QCF262122:QCF262994 QMB262122:QMB262994 QVX262122:QVX262994 RFT262122:RFT262994 RPP262122:RPP262994 RZL262122:RZL262994 SJH262122:SJH262994 STD262122:STD262994 TCZ262122:TCZ262994 TMV262122:TMV262994 TWR262122:TWR262994 UGN262122:UGN262994 UQJ262122:UQJ262994 VAF262122:VAF262994 VKB262122:VKB262994 VTX262122:VTX262994 WDT262122:WDT262994 WNP262122:WNP262994 WXL262122:WXL262994 BJ327658:BJ328530 KZ327658:KZ328530 UV327658:UV328530 AER327658:AER328530 AON327658:AON328530 AYJ327658:AYJ328530 BIF327658:BIF328530 BSB327658:BSB328530 CBX327658:CBX328530 CLT327658:CLT328530 CVP327658:CVP328530 DFL327658:DFL328530 DPH327658:DPH328530 DZD327658:DZD328530 EIZ327658:EIZ328530 ESV327658:ESV328530 FCR327658:FCR328530 FMN327658:FMN328530 FWJ327658:FWJ328530 GGF327658:GGF328530 GQB327658:GQB328530 GZX327658:GZX328530 HJT327658:HJT328530 HTP327658:HTP328530 IDL327658:IDL328530 INH327658:INH328530 IXD327658:IXD328530 JGZ327658:JGZ328530 JQV327658:JQV328530 KAR327658:KAR328530 KKN327658:KKN328530 KUJ327658:KUJ328530 LEF327658:LEF328530 LOB327658:LOB328530 LXX327658:LXX328530 MHT327658:MHT328530 MRP327658:MRP328530 NBL327658:NBL328530 NLH327658:NLH328530 NVD327658:NVD328530 OEZ327658:OEZ328530 OOV327658:OOV328530 OYR327658:OYR328530 PIN327658:PIN328530 PSJ327658:PSJ328530 QCF327658:QCF328530 QMB327658:QMB328530 QVX327658:QVX328530 RFT327658:RFT328530 RPP327658:RPP328530 RZL327658:RZL328530 SJH327658:SJH328530 STD327658:STD328530 TCZ327658:TCZ328530 TMV327658:TMV328530 TWR327658:TWR328530 UGN327658:UGN328530 UQJ327658:UQJ328530 VAF327658:VAF328530 VKB327658:VKB328530 VTX327658:VTX328530 WDT327658:WDT328530 WNP327658:WNP328530 WXL327658:WXL328530 BJ393194:BJ394066 KZ393194:KZ394066 UV393194:UV394066 AER393194:AER394066 AON393194:AON394066 AYJ393194:AYJ394066 BIF393194:BIF394066 BSB393194:BSB394066 CBX393194:CBX394066 CLT393194:CLT394066 CVP393194:CVP394066 DFL393194:DFL394066 DPH393194:DPH394066 DZD393194:DZD394066 EIZ393194:EIZ394066 ESV393194:ESV394066 FCR393194:FCR394066 FMN393194:FMN394066 FWJ393194:FWJ394066 GGF393194:GGF394066 GQB393194:GQB394066 GZX393194:GZX394066 HJT393194:HJT394066 HTP393194:HTP394066 IDL393194:IDL394066 INH393194:INH394066 IXD393194:IXD394066 JGZ393194:JGZ394066 JQV393194:JQV394066 KAR393194:KAR394066 KKN393194:KKN394066 KUJ393194:KUJ394066 LEF393194:LEF394066 LOB393194:LOB394066 LXX393194:LXX394066 MHT393194:MHT394066 MRP393194:MRP394066 NBL393194:NBL394066 NLH393194:NLH394066 NVD393194:NVD394066 OEZ393194:OEZ394066 OOV393194:OOV394066 OYR393194:OYR394066 PIN393194:PIN394066 PSJ393194:PSJ394066 QCF393194:QCF394066 QMB393194:QMB394066 QVX393194:QVX394066 RFT393194:RFT394066 RPP393194:RPP394066 RZL393194:RZL394066 SJH393194:SJH394066 STD393194:STD394066 TCZ393194:TCZ394066 TMV393194:TMV394066 TWR393194:TWR394066 UGN393194:UGN394066 UQJ393194:UQJ394066 VAF393194:VAF394066 VKB393194:VKB394066 VTX393194:VTX394066 WDT393194:WDT394066 WNP393194:WNP394066 WXL393194:WXL394066 BJ458730:BJ459602 KZ458730:KZ459602 UV458730:UV459602 AER458730:AER459602 AON458730:AON459602 AYJ458730:AYJ459602 BIF458730:BIF459602 BSB458730:BSB459602 CBX458730:CBX459602 CLT458730:CLT459602 CVP458730:CVP459602 DFL458730:DFL459602 DPH458730:DPH459602 DZD458730:DZD459602 EIZ458730:EIZ459602 ESV458730:ESV459602 FCR458730:FCR459602 FMN458730:FMN459602 FWJ458730:FWJ459602 GGF458730:GGF459602 GQB458730:GQB459602 GZX458730:GZX459602 HJT458730:HJT459602 HTP458730:HTP459602 IDL458730:IDL459602 INH458730:INH459602 IXD458730:IXD459602 JGZ458730:JGZ459602 JQV458730:JQV459602 KAR458730:KAR459602 KKN458730:KKN459602 KUJ458730:KUJ459602 LEF458730:LEF459602 LOB458730:LOB459602 LXX458730:LXX459602 MHT458730:MHT459602 MRP458730:MRP459602 NBL458730:NBL459602 NLH458730:NLH459602 NVD458730:NVD459602 OEZ458730:OEZ459602 OOV458730:OOV459602 OYR458730:OYR459602 PIN458730:PIN459602 PSJ458730:PSJ459602 QCF458730:QCF459602 QMB458730:QMB459602 QVX458730:QVX459602 RFT458730:RFT459602 RPP458730:RPP459602 RZL458730:RZL459602 SJH458730:SJH459602 STD458730:STD459602 TCZ458730:TCZ459602 TMV458730:TMV459602 TWR458730:TWR459602 UGN458730:UGN459602 UQJ458730:UQJ459602 VAF458730:VAF459602 VKB458730:VKB459602 VTX458730:VTX459602 WDT458730:WDT459602 WNP458730:WNP459602 WXL458730:WXL459602 BJ524266:BJ525138 KZ524266:KZ525138 UV524266:UV525138 AER524266:AER525138 AON524266:AON525138 AYJ524266:AYJ525138 BIF524266:BIF525138 BSB524266:BSB525138 CBX524266:CBX525138 CLT524266:CLT525138 CVP524266:CVP525138 DFL524266:DFL525138 DPH524266:DPH525138 DZD524266:DZD525138 EIZ524266:EIZ525138 ESV524266:ESV525138 FCR524266:FCR525138 FMN524266:FMN525138 FWJ524266:FWJ525138 GGF524266:GGF525138 GQB524266:GQB525138 GZX524266:GZX525138 HJT524266:HJT525138 HTP524266:HTP525138 IDL524266:IDL525138 INH524266:INH525138 IXD524266:IXD525138 JGZ524266:JGZ525138 JQV524266:JQV525138 KAR524266:KAR525138 KKN524266:KKN525138 KUJ524266:KUJ525138 LEF524266:LEF525138 LOB524266:LOB525138 LXX524266:LXX525138 MHT524266:MHT525138 MRP524266:MRP525138 NBL524266:NBL525138 NLH524266:NLH525138 NVD524266:NVD525138 OEZ524266:OEZ525138 OOV524266:OOV525138 OYR524266:OYR525138 PIN524266:PIN525138 PSJ524266:PSJ525138 QCF524266:QCF525138 QMB524266:QMB525138 QVX524266:QVX525138 RFT524266:RFT525138 RPP524266:RPP525138 RZL524266:RZL525138 SJH524266:SJH525138 STD524266:STD525138 TCZ524266:TCZ525138 TMV524266:TMV525138 TWR524266:TWR525138 UGN524266:UGN525138 UQJ524266:UQJ525138 VAF524266:VAF525138 VKB524266:VKB525138 VTX524266:VTX525138 WDT524266:WDT525138 WNP524266:WNP525138 WXL524266:WXL525138 BJ589802:BJ590674 KZ589802:KZ590674 UV589802:UV590674 AER589802:AER590674 AON589802:AON590674 AYJ589802:AYJ590674 BIF589802:BIF590674 BSB589802:BSB590674 CBX589802:CBX590674 CLT589802:CLT590674 CVP589802:CVP590674 DFL589802:DFL590674 DPH589802:DPH590674 DZD589802:DZD590674 EIZ589802:EIZ590674 ESV589802:ESV590674 FCR589802:FCR590674 FMN589802:FMN590674 FWJ589802:FWJ590674 GGF589802:GGF590674 GQB589802:GQB590674 GZX589802:GZX590674 HJT589802:HJT590674 HTP589802:HTP590674 IDL589802:IDL590674 INH589802:INH590674 IXD589802:IXD590674 JGZ589802:JGZ590674 JQV589802:JQV590674 KAR589802:KAR590674 KKN589802:KKN590674 KUJ589802:KUJ590674 LEF589802:LEF590674 LOB589802:LOB590674 LXX589802:LXX590674 MHT589802:MHT590674 MRP589802:MRP590674 NBL589802:NBL590674 NLH589802:NLH590674 NVD589802:NVD590674 OEZ589802:OEZ590674 OOV589802:OOV590674 OYR589802:OYR590674 PIN589802:PIN590674 PSJ589802:PSJ590674 QCF589802:QCF590674 QMB589802:QMB590674 QVX589802:QVX590674 RFT589802:RFT590674 RPP589802:RPP590674 RZL589802:RZL590674 SJH589802:SJH590674 STD589802:STD590674 TCZ589802:TCZ590674 TMV589802:TMV590674 TWR589802:TWR590674 UGN589802:UGN590674 UQJ589802:UQJ590674 VAF589802:VAF590674 VKB589802:VKB590674 VTX589802:VTX590674 WDT589802:WDT590674 WNP589802:WNP590674 WXL589802:WXL590674 BJ655338:BJ656210 KZ655338:KZ656210 UV655338:UV656210 AER655338:AER656210 AON655338:AON656210 AYJ655338:AYJ656210 BIF655338:BIF656210 BSB655338:BSB656210 CBX655338:CBX656210 CLT655338:CLT656210 CVP655338:CVP656210 DFL655338:DFL656210 DPH655338:DPH656210 DZD655338:DZD656210 EIZ655338:EIZ656210 ESV655338:ESV656210 FCR655338:FCR656210 FMN655338:FMN656210 FWJ655338:FWJ656210 GGF655338:GGF656210 GQB655338:GQB656210 GZX655338:GZX656210 HJT655338:HJT656210 HTP655338:HTP656210 IDL655338:IDL656210 INH655338:INH656210 IXD655338:IXD656210 JGZ655338:JGZ656210 JQV655338:JQV656210 KAR655338:KAR656210 KKN655338:KKN656210 KUJ655338:KUJ656210 LEF655338:LEF656210 LOB655338:LOB656210 LXX655338:LXX656210 MHT655338:MHT656210 MRP655338:MRP656210 NBL655338:NBL656210 NLH655338:NLH656210 NVD655338:NVD656210 OEZ655338:OEZ656210 OOV655338:OOV656210 OYR655338:OYR656210 PIN655338:PIN656210 PSJ655338:PSJ656210 QCF655338:QCF656210 QMB655338:QMB656210 QVX655338:QVX656210 RFT655338:RFT656210 RPP655338:RPP656210 RZL655338:RZL656210 SJH655338:SJH656210 STD655338:STD656210 TCZ655338:TCZ656210 TMV655338:TMV656210 TWR655338:TWR656210 UGN655338:UGN656210 UQJ655338:UQJ656210 VAF655338:VAF656210 VKB655338:VKB656210 VTX655338:VTX656210 WDT655338:WDT656210 WNP655338:WNP656210 WXL655338:WXL656210 BJ720874:BJ721746 KZ720874:KZ721746 UV720874:UV721746 AER720874:AER721746 AON720874:AON721746 AYJ720874:AYJ721746 BIF720874:BIF721746 BSB720874:BSB721746 CBX720874:CBX721746 CLT720874:CLT721746 CVP720874:CVP721746 DFL720874:DFL721746 DPH720874:DPH721746 DZD720874:DZD721746 EIZ720874:EIZ721746 ESV720874:ESV721746 FCR720874:FCR721746 FMN720874:FMN721746 FWJ720874:FWJ721746 GGF720874:GGF721746 GQB720874:GQB721746 GZX720874:GZX721746 HJT720874:HJT721746 HTP720874:HTP721746 IDL720874:IDL721746 INH720874:INH721746 IXD720874:IXD721746 JGZ720874:JGZ721746 JQV720874:JQV721746 KAR720874:KAR721746 KKN720874:KKN721746 KUJ720874:KUJ721746 LEF720874:LEF721746 LOB720874:LOB721746 LXX720874:LXX721746 MHT720874:MHT721746 MRP720874:MRP721746 NBL720874:NBL721746 NLH720874:NLH721746 NVD720874:NVD721746 OEZ720874:OEZ721746 OOV720874:OOV721746 OYR720874:OYR721746 PIN720874:PIN721746 PSJ720874:PSJ721746 QCF720874:QCF721746 QMB720874:QMB721746 QVX720874:QVX721746 RFT720874:RFT721746 RPP720874:RPP721746 RZL720874:RZL721746 SJH720874:SJH721746 STD720874:STD721746 TCZ720874:TCZ721746 TMV720874:TMV721746 TWR720874:TWR721746 UGN720874:UGN721746 UQJ720874:UQJ721746 VAF720874:VAF721746 VKB720874:VKB721746 VTX720874:VTX721746 WDT720874:WDT721746 WNP720874:WNP721746 WXL720874:WXL721746 BJ786410:BJ787282 KZ786410:KZ787282 UV786410:UV787282 AER786410:AER787282 AON786410:AON787282 AYJ786410:AYJ787282 BIF786410:BIF787282 BSB786410:BSB787282 CBX786410:CBX787282 CLT786410:CLT787282 CVP786410:CVP787282 DFL786410:DFL787282 DPH786410:DPH787282 DZD786410:DZD787282 EIZ786410:EIZ787282 ESV786410:ESV787282 FCR786410:FCR787282 FMN786410:FMN787282 FWJ786410:FWJ787282 GGF786410:GGF787282 GQB786410:GQB787282 GZX786410:GZX787282 HJT786410:HJT787282 HTP786410:HTP787282 IDL786410:IDL787282 INH786410:INH787282 IXD786410:IXD787282 JGZ786410:JGZ787282 JQV786410:JQV787282 KAR786410:KAR787282 KKN786410:KKN787282 KUJ786410:KUJ787282 LEF786410:LEF787282 LOB786410:LOB787282 LXX786410:LXX787282 MHT786410:MHT787282 MRP786410:MRP787282 NBL786410:NBL787282 NLH786410:NLH787282 NVD786410:NVD787282 OEZ786410:OEZ787282 OOV786410:OOV787282 OYR786410:OYR787282 PIN786410:PIN787282 PSJ786410:PSJ787282 QCF786410:QCF787282 QMB786410:QMB787282 QVX786410:QVX787282 RFT786410:RFT787282 RPP786410:RPP787282 RZL786410:RZL787282 SJH786410:SJH787282 STD786410:STD787282 TCZ786410:TCZ787282 TMV786410:TMV787282 TWR786410:TWR787282 UGN786410:UGN787282 UQJ786410:UQJ787282 VAF786410:VAF787282 VKB786410:VKB787282 VTX786410:VTX787282 WDT786410:WDT787282 WNP786410:WNP787282 WXL786410:WXL787282 BJ851946:BJ852818 KZ851946:KZ852818 UV851946:UV852818 AER851946:AER852818 AON851946:AON852818 AYJ851946:AYJ852818 BIF851946:BIF852818 BSB851946:BSB852818 CBX851946:CBX852818 CLT851946:CLT852818 CVP851946:CVP852818 DFL851946:DFL852818 DPH851946:DPH852818 DZD851946:DZD852818 EIZ851946:EIZ852818 ESV851946:ESV852818 FCR851946:FCR852818 FMN851946:FMN852818 FWJ851946:FWJ852818 GGF851946:GGF852818 GQB851946:GQB852818 GZX851946:GZX852818 HJT851946:HJT852818 HTP851946:HTP852818 IDL851946:IDL852818 INH851946:INH852818 IXD851946:IXD852818 JGZ851946:JGZ852818 JQV851946:JQV852818 KAR851946:KAR852818 KKN851946:KKN852818 KUJ851946:KUJ852818 LEF851946:LEF852818 LOB851946:LOB852818 LXX851946:LXX852818 MHT851946:MHT852818 MRP851946:MRP852818 NBL851946:NBL852818 NLH851946:NLH852818 NVD851946:NVD852818 OEZ851946:OEZ852818 OOV851946:OOV852818 OYR851946:OYR852818 PIN851946:PIN852818 PSJ851946:PSJ852818 QCF851946:QCF852818 QMB851946:QMB852818 QVX851946:QVX852818 RFT851946:RFT852818 RPP851946:RPP852818 RZL851946:RZL852818 SJH851946:SJH852818 STD851946:STD852818 TCZ851946:TCZ852818 TMV851946:TMV852818 TWR851946:TWR852818 UGN851946:UGN852818 UQJ851946:UQJ852818 VAF851946:VAF852818 VKB851946:VKB852818 VTX851946:VTX852818 WDT851946:WDT852818 WNP851946:WNP852818 WXL851946:WXL852818 BJ917482:BJ918354 KZ917482:KZ918354 UV917482:UV918354 AER917482:AER918354 AON917482:AON918354 AYJ917482:AYJ918354 BIF917482:BIF918354 BSB917482:BSB918354 CBX917482:CBX918354 CLT917482:CLT918354 CVP917482:CVP918354 DFL917482:DFL918354 DPH917482:DPH918354 DZD917482:DZD918354 EIZ917482:EIZ918354 ESV917482:ESV918354 FCR917482:FCR918354 FMN917482:FMN918354 FWJ917482:FWJ918354 GGF917482:GGF918354 GQB917482:GQB918354 GZX917482:GZX918354 HJT917482:HJT918354 HTP917482:HTP918354 IDL917482:IDL918354 INH917482:INH918354 IXD917482:IXD918354 JGZ917482:JGZ918354 JQV917482:JQV918354 KAR917482:KAR918354 KKN917482:KKN918354 KUJ917482:KUJ918354 LEF917482:LEF918354 LOB917482:LOB918354 LXX917482:LXX918354 MHT917482:MHT918354 MRP917482:MRP918354 NBL917482:NBL918354 NLH917482:NLH918354 NVD917482:NVD918354 OEZ917482:OEZ918354 OOV917482:OOV918354 OYR917482:OYR918354 PIN917482:PIN918354 PSJ917482:PSJ918354 QCF917482:QCF918354 QMB917482:QMB918354 QVX917482:QVX918354 RFT917482:RFT918354 RPP917482:RPP918354 RZL917482:RZL918354 SJH917482:SJH918354 STD917482:STD918354 TCZ917482:TCZ918354 TMV917482:TMV918354 TWR917482:TWR918354 UGN917482:UGN918354 UQJ917482:UQJ918354 VAF917482:VAF918354 VKB917482:VKB918354 VTX917482:VTX918354 WDT917482:WDT918354 WNP917482:WNP918354 WXL917482:WXL918354 BJ983018:BJ983890 KZ983018:KZ983890 UV983018:UV983890 AER983018:AER983890 AON983018:AON983890 AYJ983018:AYJ983890 BIF983018:BIF983890 BSB983018:BSB983890 CBX983018:CBX983890 CLT983018:CLT983890 CVP983018:CVP983890 DFL983018:DFL983890 DPH983018:DPH983890 DZD983018:DZD983890 EIZ983018:EIZ983890 ESV983018:ESV983890 FCR983018:FCR983890 FMN983018:FMN983890 FWJ983018:FWJ983890 GGF983018:GGF983890 GQB983018:GQB983890 GZX983018:GZX983890 HJT983018:HJT983890 HTP983018:HTP983890 IDL983018:IDL983890 INH983018:INH983890 IXD983018:IXD983890 JGZ983018:JGZ983890 JQV983018:JQV983890 KAR983018:KAR983890 KKN983018:KKN983890 KUJ983018:KUJ983890 LEF983018:LEF983890 LOB983018:LOB983890 LXX983018:LXX983890 MHT983018:MHT983890 MRP983018:MRP983890 NBL983018:NBL983890 NLH983018:NLH983890 NVD983018:NVD983890 OEZ983018:OEZ983890 OOV983018:OOV983890 OYR983018:OYR983890 PIN983018:PIN983890 PSJ983018:PSJ983890 QCF983018:QCF983890 QMB983018:QMB983890 QVX983018:QVX983890 RFT983018:RFT983890 RPP983018:RPP983890 RZL983018:RZL983890 SJH983018:SJH983890 STD983018:STD983890 TCZ983018:TCZ983890 TMV983018:TMV983890 TWR983018:TWR983890 UGN983018:UGN983890 UQJ983018:UQJ983890 VAF983018:VAF983890 VKB983018:VKB983890 VTX983018:VTX983890 WDT983018:WDT983890 WNP983018:WNP983890 WXL983018:WXL983890 BJ56:BJ850 BG56:BG850 BM56:BM852 WXL56:WXL850 WNP56:WNP850 WDT56:WDT850 VTX56:VTX850 VKB56:VKB850 VAF56:VAF850 UQJ56:UQJ850 UGN56:UGN850 TWR56:TWR850 TMV56:TMV850 TCZ56:TCZ850 STD56:STD850 SJH56:SJH850 RZL56:RZL850 RPP56:RPP850 RFT56:RFT850 QVX56:QVX850 QMB56:QMB850 QCF56:QCF850 PSJ56:PSJ850 PIN56:PIN850 OYR56:OYR850 OOV56:OOV850 OEZ56:OEZ850 NVD56:NVD850 NLH56:NLH850 NBL56:NBL850 MRP56:MRP850 MHT56:MHT850 LXX56:LXX850 LOB56:LOB850 LEF56:LEF850 KUJ56:KUJ850 KKN56:KKN850 KAR56:KAR850 JQV56:JQV850 JGZ56:JGZ850 IXD56:IXD850 INH56:INH850 IDL56:IDL850 HTP56:HTP850 HJT56:HJT850 GZX56:GZX850 GQB56:GQB850 GGF56:GGF850 FWJ56:FWJ850 FMN56:FMN850 FCR56:FCR850 ESV56:ESV850 EIZ56:EIZ850 DZD56:DZD850 DPH56:DPH850 DFL56:DFL850 CVP56:CVP850 CLT56:CLT850 CBX56:CBX850 BSB56:BSB850 BIF56:BIF850 AYJ56:AYJ850 AON56:AON850 AER56:AER850 UV56:UV850 KZ56:KZ850 WXO56:WXO852 WNS56:WNS852 WDW56:WDW852 VUA56:VUA852 VKE56:VKE852 VAI56:VAI852 UQM56:UQM852 UGQ56:UGQ852 TWU56:TWU852 TMY56:TMY852 TDC56:TDC852 STG56:STG852 SJK56:SJK852 RZO56:RZO852 RPS56:RPS852 RFW56:RFW852 QWA56:QWA852 QME56:QME852 QCI56:QCI852 PSM56:PSM852 PIQ56:PIQ852 OYU56:OYU852 OOY56:OOY852 OFC56:OFC852 NVG56:NVG852 NLK56:NLK852 NBO56:NBO852 MRS56:MRS852 MHW56:MHW852 LYA56:LYA852 LOE56:LOE852 LEI56:LEI852 KUM56:KUM852 KKQ56:KKQ852 KAU56:KAU852 JQY56:JQY852 JHC56:JHC852 IXG56:IXG852 INK56:INK852 IDO56:IDO852 HTS56:HTS852 HJW56:HJW852 HAA56:HAA852 GQE56:GQE852 GGI56:GGI852 FWM56:FWM852 FMQ56:FMQ852 FCU56:FCU852 ESY56:ESY852 EJC56:EJC852 DZG56:DZG852 DPK56:DPK852 DFO56:DFO852 CVS56:CVS852 CLW56:CLW852 CCA56:CCA852 BSE56:BSE852 BII56:BII852 AYM56:AYM852 AOQ56:AOQ852 AEU56:AEU852 UY56:UY852 LC56:LC852 WXI56:WXI850 WNM56:WNM850 WDQ56:WDQ850 VTU56:VTU850 VJY56:VJY850 VAC56:VAC850 UQG56:UQG850 UGK56:UGK850 TWO56:TWO850 TMS56:TMS850 TCW56:TCW850 STA56:STA850 SJE56:SJE850 RZI56:RZI850 RPM56:RPM850 RFQ56:RFQ850 QVU56:QVU850 QLY56:QLY850 QCC56:QCC850 PSG56:PSG850 PIK56:PIK850 OYO56:OYO850 OOS56:OOS850 OEW56:OEW850 NVA56:NVA850 NLE56:NLE850 NBI56:NBI850 MRM56:MRM850 MHQ56:MHQ850 LXU56:LXU850 LNY56:LNY850 LEC56:LEC850 KUG56:KUG850 KKK56:KKK850 KAO56:KAO850 JQS56:JQS850 JGW56:JGW850 IXA56:IXA850 INE56:INE850 IDI56:IDI850 HTM56:HTM850 HJQ56:HJQ850 GZU56:GZU850 GPY56:GPY850 GGC56:GGC850 FWG56:FWG850 FMK56:FMK850 FCO56:FCO850 ESS56:ESS850 EIW56:EIW850 DZA56:DZA850 DPE56:DPE850 DFI56:DFI850 CVM56:CVM850 CLQ56:CLQ850 CBU56:CBU850 BRY56:BRY850 BIC56:BIC850 AYG56:AYG850 AOK56:AOK850 AEO56:AEO850 US56:US850 KW56:KW850 WXL46 WNP46 WDT46 VTX46 VKB46 VAF46 UQJ46 UGN46 TWR46 TMV46 TCZ46 STD46 SJH46 RZL46 RPP46 RFT46 QVX46 QMB46 QCF46 PSJ46 PIN46 OYR46 OOV46 OEZ46 NVD46 NLH46 NBL46 MRP46 MHT46 LXX46 LOB46 LEF46 KUJ46 KKN46 KAR46 JQV46 JGZ46 IXD46 INH46 IDL46 HTP46 HJT46 GZX46 GQB46 GGF46 FWJ46 FMN46 FCR46 ESV46 EIZ46 DZD46 DPH46 DFL46 CVP46 CLT46 CBX46 BSB46 BIF46 AYJ46 AON46 AER46 UV46 KZ46 WXI46 WNM46 WDQ46 VTU46 VJY46 VAC46 UQG46 UGK46 TWO46 TMS46 TCW46 STA46 SJE46 RZI46 RPM46 RFQ46 QVU46 QLY46 QCC46 PSG46 PIK46 OYO46 OOS46 OEW46 NVA46 NLE46 NBI46 MRM46 MHQ46 LXU46 LNY46 LEC46 KUG46 KKK46 KAO46 JQS46 JGW46 IXA46 INE46 IDI46 HTM46 HJQ46 GZU46 GPY46 GGC46 FWG46 FMK46 FCO46 ESS46 EIW46 DZA46 DPE46 DFI46 CVM46 CLQ46 CBU46 BRY46 BIC46 AYG46 AOK46 AEO46 US46 KW46 BM8:BM9 BM12:BM13 VUD36:VUD37 BG30 VKH36:VKH37 UR29 VAL36:VAL37 AEN29 UQP36:UQP37 AOJ29 UGT36:UGT37 AYF29 TWX36:TWX37 BIB29 TNB36:TNB37 BRX29 TDF36:TDF37 CBT29 STJ36:STJ37 CLP29 SJN36:SJN37 CVL29 RZR36:RZR37 DFH29 RPV36:RPV37 DPD29 RFZ36:RFZ37 DYZ29 QWD36:QWD37 EIV29 QMH36:QMH37 ESR29 QCL36:QCL37 FCN29 PSP36:PSP37 FMJ29 PIT36:PIT37 FWF29 OYX36:OYX37 GGB29 OPB36:OPB37 GPX29 OFF36:OFF37 GZT29 NVJ36:NVJ37 HJP29 NLN36:NLN37 HTL29 NBR36:NBR37 IDH29 MRV36:MRV37 IND29 MHZ36:MHZ37 IWZ29 LYD36:LYD37 JGV29 LOH36:LOH37 JQR29 LEL36:LEL37 KAN29 KUP36:KUP37 KKJ29 KKT36:KKT37 KUF29 KAX36:KAX37 LEB29 JRB36:JRB37 LNX29 JHF36:JHF37 LXT29 IXJ36:IXJ37 MHP29 INN36:INN37 MRL29 IDR36:IDR37 NBH29 HTV36:HTV37 NLD29 HJZ36:HJZ37 NUZ29 HAD36:HAD37 OEV29 GQH36:GQH37 OOR29 GGL36:GGL37 OYN29 FWP36:FWP37 PIJ29 FMT36:FMT37 PSF29 FCX36:FCX37 QCB29 ETB36:ETB37 QLX29 EJF36:EJF37 QVT29 DZJ36:DZJ37 RFP29 DPN36:DPN37 RPL29 DFR36:DFR37 RZH29 CVV36:CVV37 SJD29 CLZ36:CLZ37 SSZ29 CCD36:CCD37 TCV29 BSH36:BSH37 TMR29 BIL36:BIL37 TWN29 AYP36:AYP37 UGJ29 AOT36:AOT37 UQF29 AEX36:AEX37 VAB29 VB36:VB37 VJX29 LF36:LF37 VTT29 WXU36:WXU37 WDP29 WNY36:WNY37 WNL29 WEC36:WEC37 WXH29 VUG36:VUG37 LB29 VKK36:VKK37 UX29 VAO36:VAO37 AET29 UQS36:UQS37 AOP29 UGW36:UGW37 AYL29 TXA36:TXA37 BIH29 TNE36:TNE37 BSD29 TDI36:TDI37 CBZ29 STM36:STM37 CLV29 SJQ36:SJQ37 CVR29 RZU36:RZU37 DFN29 RPY36:RPY37 DPJ29 RGC36:RGC37 DZF29 QWG36:QWG37 EJB29 QMK36:QMK37 ESX29 QCO36:QCO37 FCT29 PSS36:PSS37 FMP29 PIW36:PIW37 FWL29 OZA36:OZA37 GGH29 OPE36:OPE37 GQD29 OFI36:OFI37 GZZ29 NVM36:NVM37 HJV29 NLQ36:NLQ37 HTR29 NBU36:NBU37 IDN29 MRY36:MRY37 INJ29 MIC36:MIC37 IXF29 LYG36:LYG37 JHB29 LOK36:LOK37 JQX29 LEO36:LEO37 KAT29 KUS36:KUS37 KKP29 KKW36:KKW37 KUL29 KBA36:KBA37 LEH29 JRE36:JRE37 LOD29 JHI36:JHI37 LXZ29 IXM36:IXM37 MHV29 INQ36:INQ37 MRR29 IDU36:IDU37 NBN29 HTY36:HTY37 NLJ29 HKC36:HKC37 NVF29 HAG36:HAG37 OFB29 GQK36:GQK37 OOX29 GGO36:GGO37 OYT29 FWS36:FWS37 PIP29 FMW36:FMW37 PSL29 FDA36:FDA37 QCH29 ETE36:ETE37 QMD29 EJI36:EJI37 QVZ29 DZM36:DZM37 RFV29 DPQ36:DPQ37 RPR29 DFU36:DFU37 RZN29 CVY36:CVY37 SJJ29 CMC36:CMC37 STF29 CCG36:CCG37 TDB29 BSK36:BSK37 TMX29 BIO36:BIO37 TWT29 AYS36:AYS37 UGP29 AOW36:AOW37 UQL29 AFA36:AFA37 VAH29 VE36:VE37 VKD29 LI36:LI37 VTZ29 WXO36:WXO37 WDV29 WNS36:WNS37 WNR29 WDW36:WDW37 WXN29 VUA36:VUA37 KY29 VKE36:VKE37 UU29 VAI36:VAI37 AEQ29 UQM36:UQM37 AOM29 UGQ36:UGQ37 AYI29 TWU36:TWU37 BIE29 TMY36:TMY37 BSA29 TDC36:TDC37 CBW29 STG36:STG37 CLS29 SJK36:SJK37 CVO29 RZO36:RZO37 DFK29 RPS36:RPS37 DPG29 RFW36:RFW37 DZC29 QWA36:QWA37 EIY29 QME36:QME37 ESU29 QCI36:QCI37 FCQ29 PSM36:PSM37 FMM29 PIQ36:PIQ37 FWI29 OYU36:OYU37 GGE29 OOY36:OOY37 GQA29 OFC36:OFC37 GZW29 NVG36:NVG37 HJS29 NLK36:NLK37 HTO29 NBO36:NBO37 IDK29 MRS36:MRS37 ING29 MHW36:MHW37 IXC29 LYA36:LYA37 JGY29 LOE36:LOE37 JQU29 LEI36:LEI37 KAQ29 KUM36:KUM37 KKM29 KKQ36:KKQ37 KUI29 KAU36:KAU37 LEE29 JQY36:JQY37 LOA29 JHC36:JHC37 LXW29 IXG36:IXG37 MHS29 INK36:INK37 MRO29 IDO36:IDO37 NBK29 HTS36:HTS37 NLG29 HJW36:HJW37 NVC29 HAA36:HAA37 OEY29 GQE36:GQE37 OOU29 GGI36:GGI37 OYQ29 FWM36:FWM37 PIM29 FMQ36:FMQ37 PSI29 FCU36:FCU37 QCE29 ESY36:ESY37 QMA29 EJC36:EJC37 QVW29 DZG36:DZG37 RFS29 DPK36:DPK37 RPO29 DFO36:DFO37 RZK29 CVS36:CVS37 SJG29 CLW36:CLW37 STC29 CCA36:CCA37 TCY29 BSE36:BSE37 TMU29 BII36:BII37 TWQ29 AYM36:AYM37 UGM29 AOQ36:AOQ37 UQI29 AEU36:AEU37 VAE29 UY36:UY37 VKA29 LC36:LC37 VTW29 WXR36:WXR37 WDS29 WNV36:WNV37 WNO29 WDZ36:WDZ37 WXK29 KV29 LA28 WXP28 WNT28 WDX28 VUB28 VKF28 VAJ28 UQN28 UGR28 TWV28 TMZ28 TDD28 STH28 SJL28 RZP28 RPT28 RFX28 QWB28 QMF28 QCJ28 PSN28 PIR28 OYV28 OOZ28 OFD28 NVH28 NLL28 NBP28 MRT28 MHX28 LYB28 LOF28 LEJ28 KUN28 KKR28 KAV28 JQZ28 JHD28 IXH28 INL28 IDP28 HTT28 HJX28 HAB28 GQF28 GGJ28 FWN28 FMR28 FCV28 ESZ28 EJD28 DZH28 DPL28 DFP28 CVT28 CLX28 CCB28 BSF28 BIJ28 AYN28 AOR28 AEV28 UZ28 LD28 WXS28 WNW28 WEA28 VUE28 VKI28 VAM28 UQQ28 UGU28 TWY28 TNC28 TDG28 STK28 SJO28 RZS28 RPW28 RGA28 QWE28 QMI28 QCM28 PSQ28 PIU28 OYY28 OPC28 OFG28 NVK28 NLO28 NBS28 MRW28 MIA28 LYE28 LOI28 LEM28 KUQ28 KKU28 KAY28 JRC28 JHG28 IXK28 INO28 IDS28 HTW28 HKA28 HAE28 GQI28 GGM28 FWQ28 FMU28 FCY28 ETC28 EJG28 DZK28 DPO28 DFS28 CVW28 CMA28 CCE28 BSI28 BIM28 AYQ28 AOU28 AEY28 VC28 LG28 WXM28 WNQ28 WDU28 VTY28 VKC28 VAG28 UQK28 UGO28 TWS28 TMW28 TDA28 STE28 SJI28 RZM28 RPQ28 RFU28 QVY28 QMC28 QCG28 PSK28 PIO28 OYS28 OOW28 OFA28 NVE28 NLI28 NBM28 MRQ28 MHU28 LXY28 LOC28 LEG28 KUK28 KKO28 KAS28 JQW28 JHA28 IXE28 INI28 IDM28 HTQ28 HJU28 GZY28 GQC28 GGG28 FWK28 FMO28 FCS28 ESW28 EJA28 DZE28 DPI28 DFM28 CVQ28 CLU28 CBY28 BSC28 BIG28 AYK28 AOO28 AES28 UW28 AY19 BQ28 UR19:UR25 US8:US18 AEN19:AEN25 AEO8:AEO18 AOJ19:AOJ25 AOK8:AOK18 AYF19:AYF25 AYG8:AYG18 BIB19:BIB25 BIC8:BIC18 BRX19:BRX25 BRY8:BRY18 CBT19:CBT25 CBU8:CBU18 CLP19:CLP25 CLQ8:CLQ18 CVL19:CVL25 CVM8:CVM18 DFH19:DFH25 DFI8:DFI18 DPD19:DPD25 DPE8:DPE18 DYZ19:DYZ25 DZA8:DZA18 EIV19:EIV25 EIW8:EIW18 ESR19:ESR25 ESS8:ESS18 FCN19:FCN25 FCO8:FCO18 FMJ19:FMJ25 FMK8:FMK18 FWF19:FWF25 FWG8:FWG18 GGB19:GGB25 GGC8:GGC18 GPX19:GPX25 GPY8:GPY18 GZT19:GZT25 GZU8:GZU18 HJP19:HJP25 HJQ8:HJQ18 HTL19:HTL25 HTM8:HTM18 IDH19:IDH25 IDI8:IDI18 IND19:IND25 INE8:INE18 IWZ19:IWZ25 IXA8:IXA18 JGV19:JGV25 JGW8:JGW18 JQR19:JQR25 JQS8:JQS18 KAN19:KAN25 KAO8:KAO18 KKJ19:KKJ25 KKK8:KKK18 KUF19:KUF25 KUG8:KUG18 LEB19:LEB25 LEC8:LEC18 LNX19:LNX25 LNY8:LNY18 LXT19:LXT25 LXU8:LXU18 MHP19:MHP25 MHQ8:MHQ18 MRL19:MRL25 MRM8:MRM18 NBH19:NBH25 NBI8:NBI18 NLD19:NLD25 NLE8:NLE18 NUZ19:NUZ25 NVA8:NVA18 OEV19:OEV25 OEW8:OEW18 OOR19:OOR25 OOS8:OOS18 OYN19:OYN25 OYO8:OYO18 PIJ19:PIJ25 PIK8:PIK18 PSF19:PSF25 PSG8:PSG18 QCB19:QCB25 QCC8:QCC18 QLX19:QLX25 QLY8:QLY18 QVT19:QVT25 QVU8:QVU18 RFP19:RFP25 RFQ8:RFQ18 RPL19:RPL25 RPM8:RPM18 RZH19:RZH25 RZI8:RZI18 SJD19:SJD25 SJE8:SJE18 SSZ19:SSZ25 STA8:STA18 TCV19:TCV25 TCW8:TCW18 TMR19:TMR25 TMS8:TMS18 TWN19:TWN25 TWO8:TWO18 UGJ19:UGJ25 UGK8:UGK18 UQF19:UQF25 UQG8:UQG18 VAB19:VAB25 VAC8:VAC18 VJX19:VJX25 VJY8:VJY18 VTT19:VTT25 VTU8:VTU18 WDP19:WDP25 WDQ8:WDQ18 WNL19:WNL25 WNM8:WNM18 WXH19:WXH25 WXI8:WXI18 LB19:LB25 LC8:LC18 UX19:UX25 UY8:UY18 AET19:AET25 AEU8:AEU18 AOP19:AOP25 AOQ8:AOQ18 AYL19:AYL25 AYM8:AYM18 BIH19:BIH25 BII8:BII18 BSD19:BSD25 BSE8:BSE18 CBZ19:CBZ25 CCA8:CCA18 CLV19:CLV25 CLW8:CLW18 CVR19:CVR25 CVS8:CVS18 DFN19:DFN25 DFO8:DFO18 DPJ19:DPJ25 DPK8:DPK18 DZF19:DZF25 DZG8:DZG18 EJB19:EJB25 EJC8:EJC18 ESX19:ESX25 ESY8:ESY18 FCT19:FCT25 FCU8:FCU18 FMP19:FMP25 FMQ8:FMQ18 FWL19:FWL25 FWM8:FWM18 GGH19:GGH25 GGI8:GGI18 GQD19:GQD25 GQE8:GQE18 GZZ19:GZZ25 HAA8:HAA18 HJV19:HJV25 HJW8:HJW18 HTR19:HTR25 HTS8:HTS18 IDN19:IDN25 IDO8:IDO18 INJ19:INJ25 INK8:INK18 IXF19:IXF25 IXG8:IXG18 JHB19:JHB25 JHC8:JHC18 JQX19:JQX25 JQY8:JQY18 KAT19:KAT25 KAU8:KAU18 KKP19:KKP25 KKQ8:KKQ18 KUL19:KUL25 KUM8:KUM18 LEH19:LEH25 LEI8:LEI18 LOD19:LOD25 LOE8:LOE18 LXZ19:LXZ25 LYA8:LYA18 MHV19:MHV25 MHW8:MHW18 MRR19:MRR25 MRS8:MRS18 NBN19:NBN25 NBO8:NBO18 NLJ19:NLJ25 NLK8:NLK18 NVF19:NVF25 NVG8:NVG18 OFB19:OFB25 OFC8:OFC18 OOX19:OOX25 OOY8:OOY18 OYT19:OYT25 OYU8:OYU18 PIP19:PIP25 PIQ8:PIQ18 PSL19:PSL25 PSM8:PSM18 QCH19:QCH25 QCI8:QCI18 QMD19:QMD25 QME8:QME18 QVZ19:QVZ25 QWA8:QWA18 RFV19:RFV25 RFW8:RFW18 RPR19:RPR25 RPS8:RPS18 RZN19:RZN25 RZO8:RZO18 SJJ19:SJJ25 SJK8:SJK18 STF19:STF25 STG8:STG18 TDB19:TDB25 TDC8:TDC18 TMX19:TMX25 TMY8:TMY18 TWT19:TWT25 TWU8:TWU18 UGP19:UGP25 UGQ8:UGQ18 UQL19:UQL25 UQM8:UQM18 VAH19:VAH25 VAI8:VAI18 VKD19:VKD25 VKE8:VKE18 VTZ19:VTZ25 VUA8:VUA18 WDV19:WDV25 WDW8:WDW18 WNR19:WNR25 WNS8:WNS18 WXN19:WXN25 WXO8:WXO18 KY19:KY25 KZ8:KZ18 UU19:UU25 UV8:UV18 AEQ19:AEQ25 AER8:AER18 AOM19:AOM25 AON8:AON18 AYI19:AYI25 AYJ8:AYJ18 BIE19:BIE25 BIF8:BIF18 BSA19:BSA25 BSB8:BSB18 CBW19:CBW25 CBX8:CBX18 CLS19:CLS25 CLT8:CLT18 CVO19:CVO25 CVP8:CVP18 DFK19:DFK25 DFL8:DFL18 DPG19:DPG25 DPH8:DPH18 DZC19:DZC25 DZD8:DZD18 EIY19:EIY25 EIZ8:EIZ18 ESU19:ESU25 ESV8:ESV18 FCQ19:FCQ25 FCR8:FCR18 FMM19:FMM25 FMN8:FMN18 FWI19:FWI25 FWJ8:FWJ18 GGE19:GGE25 GGF8:GGF18 GQA19:GQA25 GQB8:GQB18 GZW19:GZW25 GZX8:GZX18 HJS19:HJS25 HJT8:HJT18 HTO19:HTO25 HTP8:HTP18 IDK19:IDK25 IDL8:IDL18 ING19:ING25 INH8:INH18 IXC19:IXC25 IXD8:IXD18 JGY19:JGY25 JGZ8:JGZ18 JQU19:JQU25 JQV8:JQV18 KAQ19:KAQ25 KAR8:KAR18 KKM19:KKM25 KKN8:KKN18 KUI19:KUI25 KUJ8:KUJ18 LEE19:LEE25 LEF8:LEF18 LOA19:LOA25 LOB8:LOB18 LXW19:LXW25 LXX8:LXX18 MHS19:MHS25 MHT8:MHT18 MRO19:MRO25 MRP8:MRP18 NBK19:NBK25 NBL8:NBL18 NLG19:NLG25 NLH8:NLH18 NVC19:NVC25 NVD8:NVD18 OEY19:OEY25 OEZ8:OEZ18 OOU19:OOU25 OOV8:OOV18 OYQ19:OYQ25 OYR8:OYR18 PIM19:PIM25 PIN8:PIN18 PSI19:PSI25 PSJ8:PSJ18 QCE19:QCE25 QCF8:QCF18 QMA19:QMA25 QMB8:QMB18 QVW19:QVW25 QVX8:QVX18 RFS19:RFS25 RFT8:RFT18 RPO19:RPO25 RPP8:RPP18 RZK19:RZK25 RZL8:RZL18 SJG19:SJG25 SJH8:SJH18 STC19:STC25 STD8:STD18 TCY19:TCY25 TCZ8:TCZ18 TMU19:TMU25 TMV8:TMV18 TWQ19:TWQ25 TWR8:TWR18 UGM19:UGM25 UGN8:UGN18 UQI19:UQI25 UQJ8:UQJ18 VAE19:VAE25 VAF8:VAF18 VKA19:VKA25 VKB8:VKB18 VTW19:VTW25 VTX8:VTX18 WDS19:WDS25 WDT8:WDT18 WNO19:WNO25 WNP8:WNP18 WXK19:WXK25 WXL8:WXL18 KV19:KV25 KW8:KW18 VUD44:VUD45 VKH44:VKH45 VAL44:VAL45 UQP44:UQP45 UGT44:UGT45 TWX44:TWX45 TNB44:TNB45 TDF44:TDF45 STJ44:STJ45 SJN44:SJN45 RZR44:RZR45 RPV44:RPV45 RFZ44:RFZ45 QWD44:QWD45 QMH44:QMH45 QCL44:QCL45 PSP44:PSP45 PIT44:PIT45 OYX44:OYX45 OPB44:OPB45 OFF44:OFF45 NVJ44:NVJ45 NLN44:NLN45 NBR44:NBR45 MRV44:MRV45 MHZ44:MHZ45 LYD44:LYD45 LOH44:LOH45 LEL44:LEL45 KUP44:KUP45 KKT44:KKT45 KAX44:KAX45 JRB44:JRB45 JHF44:JHF45 IXJ44:IXJ45 INN44:INN45 IDR44:IDR45 HTV44:HTV45 HJZ44:HJZ45 HAD44:HAD45 GQH44:GQH45 GGL44:GGL45 FWP44:FWP45 FMT44:FMT45 FCX44:FCX45 ETB44:ETB45 EJF44:EJF45 DZJ44:DZJ45 DPN44:DPN45 DFR44:DFR45 CVV44:CVV45 CLZ44:CLZ45 CCD44:CCD45 BSH44:BSH45 BIL44:BIL45 AYP44:AYP45 AOT44:AOT45 AEX44:AEX45 VB44:VB45 LF44:LF45 WXU44:WXU45 WNY44:WNY45 WEC44:WEC45 VUG44:VUG45 VKK44:VKK45 VAO44:VAO45 UQS44:UQS45 UGW44:UGW45 TXA44:TXA45 TNE44:TNE45 TDI44:TDI45 STM44:STM45 SJQ44:SJQ45 RZU44:RZU45 RPY44:RPY45 RGC44:RGC45 QWG44:QWG45 QMK44:QMK45 QCO44:QCO45 PSS44:PSS45 PIW44:PIW45 OZA44:OZA45 OPE44:OPE45 OFI44:OFI45 NVM44:NVM45 NLQ44:NLQ45 NBU44:NBU45 MRY44:MRY45 MIC44:MIC45 LYG44:LYG45 LOK44:LOK45 LEO44:LEO45 KUS44:KUS45 KKW44:KKW45 KBA44:KBA45 JRE44:JRE45 JHI44:JHI45 IXM44:IXM45 INQ44:INQ45 IDU44:IDU45 HTY44:HTY45 HKC44:HKC45 HAG44:HAG45 GQK44:GQK45 GGO44:GGO45 FWS44:FWS45 FMW44:FMW45 FDA44:FDA45 ETE44:ETE45 EJI44:EJI45 DZM44:DZM45 DPQ44:DPQ45 DFU44:DFU45 CVY44:CVY45 CMC44:CMC45 CCG44:CCG45 BSK44:BSK45 BIO44:BIO45 AYS44:AYS45 AOW44:AOW45 AFA44:AFA45 VE44:VE45 LI44:LI45 WXO44:WXO46 WNS44:WNS46 WDW44:WDW46 VUA44:VUA46 VKE44:VKE46 VAI44:VAI46 UQM44:UQM46 UGQ44:UGQ46 TWU44:TWU46 TMY44:TMY46 TDC44:TDC46 STG44:STG46 SJK44:SJK46 RZO44:RZO46 RPS44:RPS46 RFW44:RFW46 QWA44:QWA46 QME44:QME46 QCI44:QCI46 PSM44:PSM46 PIQ44:PIQ46 OYU44:OYU46 OOY44:OOY46 OFC44:OFC46 NVG44:NVG46 NLK44:NLK46 NBO44:NBO46 MRS44:MRS46 MHW44:MHW46 LYA44:LYA46 LOE44:LOE46 LEI44:LEI46 KUM44:KUM46 KKQ44:KKQ46 KAU44:KAU46 JQY44:JQY46 JHC44:JHC46 IXG44:IXG46 INK44:INK46 IDO44:IDO46 HTS44:HTS46 HJW44:HJW46 HAA44:HAA46 GQE44:GQE46 GGI44:GGI46 FWM44:FWM46 FMQ44:FMQ46 FCU44:FCU46 ESY44:ESY46 EJC44:EJC46 DZG44:DZG46 DPK44:DPK46 DFO44:DFO46 CVS44:CVS46 CLW44:CLW46 CCA44:CCA46 BSE44:BSE46 BII44:BII46 AYM44:AYM46 AOQ44:AOQ46 AEU44:AEU46 UY44:UY46 LC44:LC46 WXR44:WXR45 WNV44:WNV45 WDZ44:WDZ45 US26:US27 AEO26:AEO27 AOK26:AOK27 AYG26:AYG27 BIC26:BIC27 BRY26:BRY27 CBU26:CBU27 CLQ26:CLQ27 CVM26:CVM27 DFI26:DFI27 DPE26:DPE27 DZA26:DZA27 EIW26:EIW27 ESS26:ESS27 FCO26:FCO27 FMK26:FMK27 FWG26:FWG27 GGC26:GGC27 GPY26:GPY27 GZU26:GZU27 HJQ26:HJQ27 HTM26:HTM27 IDI26:IDI27 INE26:INE27 IXA26:IXA27 JGW26:JGW27 JQS26:JQS27 KAO26:KAO27 KKK26:KKK27 KUG26:KUG27 LEC26:LEC27 LNY26:LNY27 LXU26:LXU27 MHQ26:MHQ27 MRM26:MRM27 NBI26:NBI27 NLE26:NLE27 NVA26:NVA27 OEW26:OEW27 OOS26:OOS27 OYO26:OYO27 PIK26:PIK27 PSG26:PSG27 QCC26:QCC27 QLY26:QLY27 QVU26:QVU27 RFQ26:RFQ27 RPM26:RPM27 RZI26:RZI27 SJE26:SJE27 STA26:STA27 TCW26:TCW27 TMS26:TMS27 TWO26:TWO27 UGK26:UGK27 UQG26:UQG27 VAC26:VAC27 VJY26:VJY27 VTU26:VTU27 WDQ26:WDQ27 WNM26:WNM27 WXI26:WXI27 LC26:LC27 UY26:UY27 AEU26:AEU27 AOQ26:AOQ27 AYM26:AYM27 BII26:BII27 BSE26:BSE27 CCA26:CCA27 CLW26:CLW27 CVS26:CVS27 DFO26:DFO27 DPK26:DPK27 DZG26:DZG27 EJC26:EJC27 ESY26:ESY27 FCU26:FCU27 FMQ26:FMQ27 FWM26:FWM27 GGI26:GGI27 GQE26:GQE27 HAA26:HAA27 HJW26:HJW27 HTS26:HTS27 IDO26:IDO27 INK26:INK27 IXG26:IXG27 JHC26:JHC27 JQY26:JQY27 KAU26:KAU27 KKQ26:KKQ27 KUM26:KUM27 LEI26:LEI27 LOE26:LOE27 LYA26:LYA27 MHW26:MHW27 MRS26:MRS27 NBO26:NBO27 NLK26:NLK27 NVG26:NVG27 OFC26:OFC27 OOY26:OOY27 OYU26:OYU27 PIQ26:PIQ27 PSM26:PSM27 QCI26:QCI27 QME26:QME27 QWA26:QWA27 RFW26:RFW27 RPS26:RPS27 RZO26:RZO27 SJK26:SJK27 STG26:STG27 TDC26:TDC27 TMY26:TMY27 TWU26:TWU27 UGQ26:UGQ27 UQM26:UQM27 VAI26:VAI27 VKE26:VKE27 VUA26:VUA27 WDW26:WDW27 WNS26:WNS27 WXO26:WXO27 KZ26:KZ27 UV26:UV27 AER26:AER27 AON26:AON27 AYJ26:AYJ27 BIF26:BIF27 BSB26:BSB27 CBX26:CBX27 CLT26:CLT27 CVP26:CVP27 DFL26:DFL27 DPH26:DPH27 DZD26:DZD27 EIZ26:EIZ27 ESV26:ESV27 FCR26:FCR27 FMN26:FMN27 FWJ26:FWJ27 GGF26:GGF27 GQB26:GQB27 GZX26:GZX27 HJT26:HJT27 HTP26:HTP27 IDL26:IDL27 INH26:INH27 IXD26:IXD27 JGZ26:JGZ27 JQV26:JQV27 KAR26:KAR27 KKN26:KKN27 KUJ26:KUJ27 LEF26:LEF27 LOB26:LOB27 LXX26:LXX27 MHT26:MHT27 MRP26:MRP27 NBL26:NBL27 NLH26:NLH27 NVD26:NVD27 OEZ26:OEZ27 OOV26:OOV27 OYR26:OYR27 PIN26:PIN27 PSJ26:PSJ27 QCF26:QCF27 QMB26:QMB27 QVX26:QVX27 RFT26:RFT27 RPP26:RPP27 RZL26:RZL27 SJH26:SJH27 STD26:STD27 TCZ26:TCZ27 TMV26:TMV27 TWR26:TWR27 UGN26:UGN27 UQJ26:UQJ27 VAF26:VAF27 VKB26:VKB27 VTX26:VTX27 WDT26:WDT27 WNP26:WNP27 WXL26:WXL27 KW26:KW27 BJ30 US30 AEO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LC30 UY30 AEU30 AOQ30 AYM30 BII30 BSE30 CCA30 CLW30 CVS30 DFO30 DPK30 DZG30 EJC30 ESY30 FCU30 FMQ30 FWM30 GGI30 GQE30 HAA30 HJW30 HTS30 IDO30 INK30 IXG30 JHC30 JQY30 KAU30 KKQ30 KUM30 LEI30 LOE30 LYA30 MHW30 MRS30 NBO30 NLK30 NVG30 OFC30 OOY30 OYU30 PIQ30 PSM30 QCI30 QME30 QWA30 RFW30 RPS30 RZO30 SJK30 STG30 TDC30 TMY30 TWU30 UGQ30 UQM30 VAI30 VKE30 VUA30 WDW30 WNS30 WXO30 KZ30 UV30 AER30 AON30 AYJ30 BIF30 BSB30 CBX30 CLT30 CVP30 DFL30 DPH30 DZD30 EIZ30 ESV30 FCR30 FMN30 FWJ30 GGF30 GQB30 GZX30 HJT30 HTP30 IDL30 INH30 IXD30 JGZ30 JQV30 KAR30 KKN30 KUJ30 LEF30 LOB30 LXX30 MHT30 MRP30 NBL30 NLH30 NVD30 OEZ30 OOV30 OYR30 PIN30 PSJ30 QCF30 QMB30 QVX30 RFT30 RPP30 RZL30 SJH30 STD30 TCZ30 TMV30 TWR30 UGN30 UQJ30 VAF30 VKB30 VTX30 WDT30 WNP30 WXL30 KW30 BK20 AY28 BG8:BG18 BJ8:BJ19 BM16:BM19 BG21:BG27 BN20 BJ21:BJ28 BM21:BM28 BM30 BN29 BK29">
      <formula1>атрибут</formula1>
    </dataValidation>
    <dataValidation type="list" allowBlank="1" showInputMessage="1" showErrorMessage="1" sqref="WVM983018:WVM983890 K65514:K66386 JA65514:JA66386 SW65514:SW66386 ACS65514:ACS66386 AMO65514:AMO66386 AWK65514:AWK66386 BGG65514:BGG66386 BQC65514:BQC66386 BZY65514:BZY66386 CJU65514:CJU66386 CTQ65514:CTQ66386 DDM65514:DDM66386 DNI65514:DNI66386 DXE65514:DXE66386 EHA65514:EHA66386 EQW65514:EQW66386 FAS65514:FAS66386 FKO65514:FKO66386 FUK65514:FUK66386 GEG65514:GEG66386 GOC65514:GOC66386 GXY65514:GXY66386 HHU65514:HHU66386 HRQ65514:HRQ66386 IBM65514:IBM66386 ILI65514:ILI66386 IVE65514:IVE66386 JFA65514:JFA66386 JOW65514:JOW66386 JYS65514:JYS66386 KIO65514:KIO66386 KSK65514:KSK66386 LCG65514:LCG66386 LMC65514:LMC66386 LVY65514:LVY66386 MFU65514:MFU66386 MPQ65514:MPQ66386 MZM65514:MZM66386 NJI65514:NJI66386 NTE65514:NTE66386 ODA65514:ODA66386 OMW65514:OMW66386 OWS65514:OWS66386 PGO65514:PGO66386 PQK65514:PQK66386 QAG65514:QAG66386 QKC65514:QKC66386 QTY65514:QTY66386 RDU65514:RDU66386 RNQ65514:RNQ66386 RXM65514:RXM66386 SHI65514:SHI66386 SRE65514:SRE66386 TBA65514:TBA66386 TKW65514:TKW66386 TUS65514:TUS66386 UEO65514:UEO66386 UOK65514:UOK66386 UYG65514:UYG66386 VIC65514:VIC66386 VRY65514:VRY66386 WBU65514:WBU66386 WLQ65514:WLQ66386 WVM65514:WVM66386 K131050:K131922 JA131050:JA131922 SW131050:SW131922 ACS131050:ACS131922 AMO131050:AMO131922 AWK131050:AWK131922 BGG131050:BGG131922 BQC131050:BQC131922 BZY131050:BZY131922 CJU131050:CJU131922 CTQ131050:CTQ131922 DDM131050:DDM131922 DNI131050:DNI131922 DXE131050:DXE131922 EHA131050:EHA131922 EQW131050:EQW131922 FAS131050:FAS131922 FKO131050:FKO131922 FUK131050:FUK131922 GEG131050:GEG131922 GOC131050:GOC131922 GXY131050:GXY131922 HHU131050:HHU131922 HRQ131050:HRQ131922 IBM131050:IBM131922 ILI131050:ILI131922 IVE131050:IVE131922 JFA131050:JFA131922 JOW131050:JOW131922 JYS131050:JYS131922 KIO131050:KIO131922 KSK131050:KSK131922 LCG131050:LCG131922 LMC131050:LMC131922 LVY131050:LVY131922 MFU131050:MFU131922 MPQ131050:MPQ131922 MZM131050:MZM131922 NJI131050:NJI131922 NTE131050:NTE131922 ODA131050:ODA131922 OMW131050:OMW131922 OWS131050:OWS131922 PGO131050:PGO131922 PQK131050:PQK131922 QAG131050:QAG131922 QKC131050:QKC131922 QTY131050:QTY131922 RDU131050:RDU131922 RNQ131050:RNQ131922 RXM131050:RXM131922 SHI131050:SHI131922 SRE131050:SRE131922 TBA131050:TBA131922 TKW131050:TKW131922 TUS131050:TUS131922 UEO131050:UEO131922 UOK131050:UOK131922 UYG131050:UYG131922 VIC131050:VIC131922 VRY131050:VRY131922 WBU131050:WBU131922 WLQ131050:WLQ131922 WVM131050:WVM131922 K196586:K197458 JA196586:JA197458 SW196586:SW197458 ACS196586:ACS197458 AMO196586:AMO197458 AWK196586:AWK197458 BGG196586:BGG197458 BQC196586:BQC197458 BZY196586:BZY197458 CJU196586:CJU197458 CTQ196586:CTQ197458 DDM196586:DDM197458 DNI196586:DNI197458 DXE196586:DXE197458 EHA196586:EHA197458 EQW196586:EQW197458 FAS196586:FAS197458 FKO196586:FKO197458 FUK196586:FUK197458 GEG196586:GEG197458 GOC196586:GOC197458 GXY196586:GXY197458 HHU196586:HHU197458 HRQ196586:HRQ197458 IBM196586:IBM197458 ILI196586:ILI197458 IVE196586:IVE197458 JFA196586:JFA197458 JOW196586:JOW197458 JYS196586:JYS197458 KIO196586:KIO197458 KSK196586:KSK197458 LCG196586:LCG197458 LMC196586:LMC197458 LVY196586:LVY197458 MFU196586:MFU197458 MPQ196586:MPQ197458 MZM196586:MZM197458 NJI196586:NJI197458 NTE196586:NTE197458 ODA196586:ODA197458 OMW196586:OMW197458 OWS196586:OWS197458 PGO196586:PGO197458 PQK196586:PQK197458 QAG196586:QAG197458 QKC196586:QKC197458 QTY196586:QTY197458 RDU196586:RDU197458 RNQ196586:RNQ197458 RXM196586:RXM197458 SHI196586:SHI197458 SRE196586:SRE197458 TBA196586:TBA197458 TKW196586:TKW197458 TUS196586:TUS197458 UEO196586:UEO197458 UOK196586:UOK197458 UYG196586:UYG197458 VIC196586:VIC197458 VRY196586:VRY197458 WBU196586:WBU197458 WLQ196586:WLQ197458 WVM196586:WVM197458 K262122:K262994 JA262122:JA262994 SW262122:SW262994 ACS262122:ACS262994 AMO262122:AMO262994 AWK262122:AWK262994 BGG262122:BGG262994 BQC262122:BQC262994 BZY262122:BZY262994 CJU262122:CJU262994 CTQ262122:CTQ262994 DDM262122:DDM262994 DNI262122:DNI262994 DXE262122:DXE262994 EHA262122:EHA262994 EQW262122:EQW262994 FAS262122:FAS262994 FKO262122:FKO262994 FUK262122:FUK262994 GEG262122:GEG262994 GOC262122:GOC262994 GXY262122:GXY262994 HHU262122:HHU262994 HRQ262122:HRQ262994 IBM262122:IBM262994 ILI262122:ILI262994 IVE262122:IVE262994 JFA262122:JFA262994 JOW262122:JOW262994 JYS262122:JYS262994 KIO262122:KIO262994 KSK262122:KSK262994 LCG262122:LCG262994 LMC262122:LMC262994 LVY262122:LVY262994 MFU262122:MFU262994 MPQ262122:MPQ262994 MZM262122:MZM262994 NJI262122:NJI262994 NTE262122:NTE262994 ODA262122:ODA262994 OMW262122:OMW262994 OWS262122:OWS262994 PGO262122:PGO262994 PQK262122:PQK262994 QAG262122:QAG262994 QKC262122:QKC262994 QTY262122:QTY262994 RDU262122:RDU262994 RNQ262122:RNQ262994 RXM262122:RXM262994 SHI262122:SHI262994 SRE262122:SRE262994 TBA262122:TBA262994 TKW262122:TKW262994 TUS262122:TUS262994 UEO262122:UEO262994 UOK262122:UOK262994 UYG262122:UYG262994 VIC262122:VIC262994 VRY262122:VRY262994 WBU262122:WBU262994 WLQ262122:WLQ262994 WVM262122:WVM262994 K327658:K328530 JA327658:JA328530 SW327658:SW328530 ACS327658:ACS328530 AMO327658:AMO328530 AWK327658:AWK328530 BGG327658:BGG328530 BQC327658:BQC328530 BZY327658:BZY328530 CJU327658:CJU328530 CTQ327658:CTQ328530 DDM327658:DDM328530 DNI327658:DNI328530 DXE327658:DXE328530 EHA327658:EHA328530 EQW327658:EQW328530 FAS327658:FAS328530 FKO327658:FKO328530 FUK327658:FUK328530 GEG327658:GEG328530 GOC327658:GOC328530 GXY327658:GXY328530 HHU327658:HHU328530 HRQ327658:HRQ328530 IBM327658:IBM328530 ILI327658:ILI328530 IVE327658:IVE328530 JFA327658:JFA328530 JOW327658:JOW328530 JYS327658:JYS328530 KIO327658:KIO328530 KSK327658:KSK328530 LCG327658:LCG328530 LMC327658:LMC328530 LVY327658:LVY328530 MFU327658:MFU328530 MPQ327658:MPQ328530 MZM327658:MZM328530 NJI327658:NJI328530 NTE327658:NTE328530 ODA327658:ODA328530 OMW327658:OMW328530 OWS327658:OWS328530 PGO327658:PGO328530 PQK327658:PQK328530 QAG327658:QAG328530 QKC327658:QKC328530 QTY327658:QTY328530 RDU327658:RDU328530 RNQ327658:RNQ328530 RXM327658:RXM328530 SHI327658:SHI328530 SRE327658:SRE328530 TBA327658:TBA328530 TKW327658:TKW328530 TUS327658:TUS328530 UEO327658:UEO328530 UOK327658:UOK328530 UYG327658:UYG328530 VIC327658:VIC328530 VRY327658:VRY328530 WBU327658:WBU328530 WLQ327658:WLQ328530 WVM327658:WVM328530 K393194:K394066 JA393194:JA394066 SW393194:SW394066 ACS393194:ACS394066 AMO393194:AMO394066 AWK393194:AWK394066 BGG393194:BGG394066 BQC393194:BQC394066 BZY393194:BZY394066 CJU393194:CJU394066 CTQ393194:CTQ394066 DDM393194:DDM394066 DNI393194:DNI394066 DXE393194:DXE394066 EHA393194:EHA394066 EQW393194:EQW394066 FAS393194:FAS394066 FKO393194:FKO394066 FUK393194:FUK394066 GEG393194:GEG394066 GOC393194:GOC394066 GXY393194:GXY394066 HHU393194:HHU394066 HRQ393194:HRQ394066 IBM393194:IBM394066 ILI393194:ILI394066 IVE393194:IVE394066 JFA393194:JFA394066 JOW393194:JOW394066 JYS393194:JYS394066 KIO393194:KIO394066 KSK393194:KSK394066 LCG393194:LCG394066 LMC393194:LMC394066 LVY393194:LVY394066 MFU393194:MFU394066 MPQ393194:MPQ394066 MZM393194:MZM394066 NJI393194:NJI394066 NTE393194:NTE394066 ODA393194:ODA394066 OMW393194:OMW394066 OWS393194:OWS394066 PGO393194:PGO394066 PQK393194:PQK394066 QAG393194:QAG394066 QKC393194:QKC394066 QTY393194:QTY394066 RDU393194:RDU394066 RNQ393194:RNQ394066 RXM393194:RXM394066 SHI393194:SHI394066 SRE393194:SRE394066 TBA393194:TBA394066 TKW393194:TKW394066 TUS393194:TUS394066 UEO393194:UEO394066 UOK393194:UOK394066 UYG393194:UYG394066 VIC393194:VIC394066 VRY393194:VRY394066 WBU393194:WBU394066 WLQ393194:WLQ394066 WVM393194:WVM394066 K458730:K459602 JA458730:JA459602 SW458730:SW459602 ACS458730:ACS459602 AMO458730:AMO459602 AWK458730:AWK459602 BGG458730:BGG459602 BQC458730:BQC459602 BZY458730:BZY459602 CJU458730:CJU459602 CTQ458730:CTQ459602 DDM458730:DDM459602 DNI458730:DNI459602 DXE458730:DXE459602 EHA458730:EHA459602 EQW458730:EQW459602 FAS458730:FAS459602 FKO458730:FKO459602 FUK458730:FUK459602 GEG458730:GEG459602 GOC458730:GOC459602 GXY458730:GXY459602 HHU458730:HHU459602 HRQ458730:HRQ459602 IBM458730:IBM459602 ILI458730:ILI459602 IVE458730:IVE459602 JFA458730:JFA459602 JOW458730:JOW459602 JYS458730:JYS459602 KIO458730:KIO459602 KSK458730:KSK459602 LCG458730:LCG459602 LMC458730:LMC459602 LVY458730:LVY459602 MFU458730:MFU459602 MPQ458730:MPQ459602 MZM458730:MZM459602 NJI458730:NJI459602 NTE458730:NTE459602 ODA458730:ODA459602 OMW458730:OMW459602 OWS458730:OWS459602 PGO458730:PGO459602 PQK458730:PQK459602 QAG458730:QAG459602 QKC458730:QKC459602 QTY458730:QTY459602 RDU458730:RDU459602 RNQ458730:RNQ459602 RXM458730:RXM459602 SHI458730:SHI459602 SRE458730:SRE459602 TBA458730:TBA459602 TKW458730:TKW459602 TUS458730:TUS459602 UEO458730:UEO459602 UOK458730:UOK459602 UYG458730:UYG459602 VIC458730:VIC459602 VRY458730:VRY459602 WBU458730:WBU459602 WLQ458730:WLQ459602 WVM458730:WVM459602 K524266:K525138 JA524266:JA525138 SW524266:SW525138 ACS524266:ACS525138 AMO524266:AMO525138 AWK524266:AWK525138 BGG524266:BGG525138 BQC524266:BQC525138 BZY524266:BZY525138 CJU524266:CJU525138 CTQ524266:CTQ525138 DDM524266:DDM525138 DNI524266:DNI525138 DXE524266:DXE525138 EHA524266:EHA525138 EQW524266:EQW525138 FAS524266:FAS525138 FKO524266:FKO525138 FUK524266:FUK525138 GEG524266:GEG525138 GOC524266:GOC525138 GXY524266:GXY525138 HHU524266:HHU525138 HRQ524266:HRQ525138 IBM524266:IBM525138 ILI524266:ILI525138 IVE524266:IVE525138 JFA524266:JFA525138 JOW524266:JOW525138 JYS524266:JYS525138 KIO524266:KIO525138 KSK524266:KSK525138 LCG524266:LCG525138 LMC524266:LMC525138 LVY524266:LVY525138 MFU524266:MFU525138 MPQ524266:MPQ525138 MZM524266:MZM525138 NJI524266:NJI525138 NTE524266:NTE525138 ODA524266:ODA525138 OMW524266:OMW525138 OWS524266:OWS525138 PGO524266:PGO525138 PQK524266:PQK525138 QAG524266:QAG525138 QKC524266:QKC525138 QTY524266:QTY525138 RDU524266:RDU525138 RNQ524266:RNQ525138 RXM524266:RXM525138 SHI524266:SHI525138 SRE524266:SRE525138 TBA524266:TBA525138 TKW524266:TKW525138 TUS524266:TUS525138 UEO524266:UEO525138 UOK524266:UOK525138 UYG524266:UYG525138 VIC524266:VIC525138 VRY524266:VRY525138 WBU524266:WBU525138 WLQ524266:WLQ525138 WVM524266:WVM525138 K589802:K590674 JA589802:JA590674 SW589802:SW590674 ACS589802:ACS590674 AMO589802:AMO590674 AWK589802:AWK590674 BGG589802:BGG590674 BQC589802:BQC590674 BZY589802:BZY590674 CJU589802:CJU590674 CTQ589802:CTQ590674 DDM589802:DDM590674 DNI589802:DNI590674 DXE589802:DXE590674 EHA589802:EHA590674 EQW589802:EQW590674 FAS589802:FAS590674 FKO589802:FKO590674 FUK589802:FUK590674 GEG589802:GEG590674 GOC589802:GOC590674 GXY589802:GXY590674 HHU589802:HHU590674 HRQ589802:HRQ590674 IBM589802:IBM590674 ILI589802:ILI590674 IVE589802:IVE590674 JFA589802:JFA590674 JOW589802:JOW590674 JYS589802:JYS590674 KIO589802:KIO590674 KSK589802:KSK590674 LCG589802:LCG590674 LMC589802:LMC590674 LVY589802:LVY590674 MFU589802:MFU590674 MPQ589802:MPQ590674 MZM589802:MZM590674 NJI589802:NJI590674 NTE589802:NTE590674 ODA589802:ODA590674 OMW589802:OMW590674 OWS589802:OWS590674 PGO589802:PGO590674 PQK589802:PQK590674 QAG589802:QAG590674 QKC589802:QKC590674 QTY589802:QTY590674 RDU589802:RDU590674 RNQ589802:RNQ590674 RXM589802:RXM590674 SHI589802:SHI590674 SRE589802:SRE590674 TBA589802:TBA590674 TKW589802:TKW590674 TUS589802:TUS590674 UEO589802:UEO590674 UOK589802:UOK590674 UYG589802:UYG590674 VIC589802:VIC590674 VRY589802:VRY590674 WBU589802:WBU590674 WLQ589802:WLQ590674 WVM589802:WVM590674 K655338:K656210 JA655338:JA656210 SW655338:SW656210 ACS655338:ACS656210 AMO655338:AMO656210 AWK655338:AWK656210 BGG655338:BGG656210 BQC655338:BQC656210 BZY655338:BZY656210 CJU655338:CJU656210 CTQ655338:CTQ656210 DDM655338:DDM656210 DNI655338:DNI656210 DXE655338:DXE656210 EHA655338:EHA656210 EQW655338:EQW656210 FAS655338:FAS656210 FKO655338:FKO656210 FUK655338:FUK656210 GEG655338:GEG656210 GOC655338:GOC656210 GXY655338:GXY656210 HHU655338:HHU656210 HRQ655338:HRQ656210 IBM655338:IBM656210 ILI655338:ILI656210 IVE655338:IVE656210 JFA655338:JFA656210 JOW655338:JOW656210 JYS655338:JYS656210 KIO655338:KIO656210 KSK655338:KSK656210 LCG655338:LCG656210 LMC655338:LMC656210 LVY655338:LVY656210 MFU655338:MFU656210 MPQ655338:MPQ656210 MZM655338:MZM656210 NJI655338:NJI656210 NTE655338:NTE656210 ODA655338:ODA656210 OMW655338:OMW656210 OWS655338:OWS656210 PGO655338:PGO656210 PQK655338:PQK656210 QAG655338:QAG656210 QKC655338:QKC656210 QTY655338:QTY656210 RDU655338:RDU656210 RNQ655338:RNQ656210 RXM655338:RXM656210 SHI655338:SHI656210 SRE655338:SRE656210 TBA655338:TBA656210 TKW655338:TKW656210 TUS655338:TUS656210 UEO655338:UEO656210 UOK655338:UOK656210 UYG655338:UYG656210 VIC655338:VIC656210 VRY655338:VRY656210 WBU655338:WBU656210 WLQ655338:WLQ656210 WVM655338:WVM656210 K720874:K721746 JA720874:JA721746 SW720874:SW721746 ACS720874:ACS721746 AMO720874:AMO721746 AWK720874:AWK721746 BGG720874:BGG721746 BQC720874:BQC721746 BZY720874:BZY721746 CJU720874:CJU721746 CTQ720874:CTQ721746 DDM720874:DDM721746 DNI720874:DNI721746 DXE720874:DXE721746 EHA720874:EHA721746 EQW720874:EQW721746 FAS720874:FAS721746 FKO720874:FKO721746 FUK720874:FUK721746 GEG720874:GEG721746 GOC720874:GOC721746 GXY720874:GXY721746 HHU720874:HHU721746 HRQ720874:HRQ721746 IBM720874:IBM721746 ILI720874:ILI721746 IVE720874:IVE721746 JFA720874:JFA721746 JOW720874:JOW721746 JYS720874:JYS721746 KIO720874:KIO721746 KSK720874:KSK721746 LCG720874:LCG721746 LMC720874:LMC721746 LVY720874:LVY721746 MFU720874:MFU721746 MPQ720874:MPQ721746 MZM720874:MZM721746 NJI720874:NJI721746 NTE720874:NTE721746 ODA720874:ODA721746 OMW720874:OMW721746 OWS720874:OWS721746 PGO720874:PGO721746 PQK720874:PQK721746 QAG720874:QAG721746 QKC720874:QKC721746 QTY720874:QTY721746 RDU720874:RDU721746 RNQ720874:RNQ721746 RXM720874:RXM721746 SHI720874:SHI721746 SRE720874:SRE721746 TBA720874:TBA721746 TKW720874:TKW721746 TUS720874:TUS721746 UEO720874:UEO721746 UOK720874:UOK721746 UYG720874:UYG721746 VIC720874:VIC721746 VRY720874:VRY721746 WBU720874:WBU721746 WLQ720874:WLQ721746 WVM720874:WVM721746 K786410:K787282 JA786410:JA787282 SW786410:SW787282 ACS786410:ACS787282 AMO786410:AMO787282 AWK786410:AWK787282 BGG786410:BGG787282 BQC786410:BQC787282 BZY786410:BZY787282 CJU786410:CJU787282 CTQ786410:CTQ787282 DDM786410:DDM787282 DNI786410:DNI787282 DXE786410:DXE787282 EHA786410:EHA787282 EQW786410:EQW787282 FAS786410:FAS787282 FKO786410:FKO787282 FUK786410:FUK787282 GEG786410:GEG787282 GOC786410:GOC787282 GXY786410:GXY787282 HHU786410:HHU787282 HRQ786410:HRQ787282 IBM786410:IBM787282 ILI786410:ILI787282 IVE786410:IVE787282 JFA786410:JFA787282 JOW786410:JOW787282 JYS786410:JYS787282 KIO786410:KIO787282 KSK786410:KSK787282 LCG786410:LCG787282 LMC786410:LMC787282 LVY786410:LVY787282 MFU786410:MFU787282 MPQ786410:MPQ787282 MZM786410:MZM787282 NJI786410:NJI787282 NTE786410:NTE787282 ODA786410:ODA787282 OMW786410:OMW787282 OWS786410:OWS787282 PGO786410:PGO787282 PQK786410:PQK787282 QAG786410:QAG787282 QKC786410:QKC787282 QTY786410:QTY787282 RDU786410:RDU787282 RNQ786410:RNQ787282 RXM786410:RXM787282 SHI786410:SHI787282 SRE786410:SRE787282 TBA786410:TBA787282 TKW786410:TKW787282 TUS786410:TUS787282 UEO786410:UEO787282 UOK786410:UOK787282 UYG786410:UYG787282 VIC786410:VIC787282 VRY786410:VRY787282 WBU786410:WBU787282 WLQ786410:WLQ787282 WVM786410:WVM787282 K851946:K852818 JA851946:JA852818 SW851946:SW852818 ACS851946:ACS852818 AMO851946:AMO852818 AWK851946:AWK852818 BGG851946:BGG852818 BQC851946:BQC852818 BZY851946:BZY852818 CJU851946:CJU852818 CTQ851946:CTQ852818 DDM851946:DDM852818 DNI851946:DNI852818 DXE851946:DXE852818 EHA851946:EHA852818 EQW851946:EQW852818 FAS851946:FAS852818 FKO851946:FKO852818 FUK851946:FUK852818 GEG851946:GEG852818 GOC851946:GOC852818 GXY851946:GXY852818 HHU851946:HHU852818 HRQ851946:HRQ852818 IBM851946:IBM852818 ILI851946:ILI852818 IVE851946:IVE852818 JFA851946:JFA852818 JOW851946:JOW852818 JYS851946:JYS852818 KIO851946:KIO852818 KSK851946:KSK852818 LCG851946:LCG852818 LMC851946:LMC852818 LVY851946:LVY852818 MFU851946:MFU852818 MPQ851946:MPQ852818 MZM851946:MZM852818 NJI851946:NJI852818 NTE851946:NTE852818 ODA851946:ODA852818 OMW851946:OMW852818 OWS851946:OWS852818 PGO851946:PGO852818 PQK851946:PQK852818 QAG851946:QAG852818 QKC851946:QKC852818 QTY851946:QTY852818 RDU851946:RDU852818 RNQ851946:RNQ852818 RXM851946:RXM852818 SHI851946:SHI852818 SRE851946:SRE852818 TBA851946:TBA852818 TKW851946:TKW852818 TUS851946:TUS852818 UEO851946:UEO852818 UOK851946:UOK852818 UYG851946:UYG852818 VIC851946:VIC852818 VRY851946:VRY852818 WBU851946:WBU852818 WLQ851946:WLQ852818 WVM851946:WVM852818 K917482:K918354 JA917482:JA918354 SW917482:SW918354 ACS917482:ACS918354 AMO917482:AMO918354 AWK917482:AWK918354 BGG917482:BGG918354 BQC917482:BQC918354 BZY917482:BZY918354 CJU917482:CJU918354 CTQ917482:CTQ918354 DDM917482:DDM918354 DNI917482:DNI918354 DXE917482:DXE918354 EHA917482:EHA918354 EQW917482:EQW918354 FAS917482:FAS918354 FKO917482:FKO918354 FUK917482:FUK918354 GEG917482:GEG918354 GOC917482:GOC918354 GXY917482:GXY918354 HHU917482:HHU918354 HRQ917482:HRQ918354 IBM917482:IBM918354 ILI917482:ILI918354 IVE917482:IVE918354 JFA917482:JFA918354 JOW917482:JOW918354 JYS917482:JYS918354 KIO917482:KIO918354 KSK917482:KSK918354 LCG917482:LCG918354 LMC917482:LMC918354 LVY917482:LVY918354 MFU917482:MFU918354 MPQ917482:MPQ918354 MZM917482:MZM918354 NJI917482:NJI918354 NTE917482:NTE918354 ODA917482:ODA918354 OMW917482:OMW918354 OWS917482:OWS918354 PGO917482:PGO918354 PQK917482:PQK918354 QAG917482:QAG918354 QKC917482:QKC918354 QTY917482:QTY918354 RDU917482:RDU918354 RNQ917482:RNQ918354 RXM917482:RXM918354 SHI917482:SHI918354 SRE917482:SRE918354 TBA917482:TBA918354 TKW917482:TKW918354 TUS917482:TUS918354 UEO917482:UEO918354 UOK917482:UOK918354 UYG917482:UYG918354 VIC917482:VIC918354 VRY917482:VRY918354 WBU917482:WBU918354 WLQ917482:WLQ918354 WVM917482:WVM918354 K983018:K983890 JA983018:JA983890 SW983018:SW983890 ACS983018:ACS983890 AMO983018:AMO983890 AWK983018:AWK983890 BGG983018:BGG983890 BQC983018:BQC983890 BZY983018:BZY983890 CJU983018:CJU983890 CTQ983018:CTQ983890 DDM983018:DDM983890 DNI983018:DNI983890 DXE983018:DXE983890 EHA983018:EHA983890 EQW983018:EQW983890 FAS983018:FAS983890 FKO983018:FKO983890 FUK983018:FUK983890 GEG983018:GEG983890 GOC983018:GOC983890 GXY983018:GXY983890 HHU983018:HHU983890 HRQ983018:HRQ983890 IBM983018:IBM983890 ILI983018:ILI983890 IVE983018:IVE983890 JFA983018:JFA983890 JOW983018:JOW983890 JYS983018:JYS983890 KIO983018:KIO983890 KSK983018:KSK983890 LCG983018:LCG983890 LMC983018:LMC983890 LVY983018:LVY983890 MFU983018:MFU983890 MPQ983018:MPQ983890 MZM983018:MZM983890 NJI983018:NJI983890 NTE983018:NTE983890 ODA983018:ODA983890 OMW983018:OMW983890 OWS983018:OWS983890 PGO983018:PGO983890 PQK983018:PQK983890 QAG983018:QAG983890 QKC983018:QKC983890 QTY983018:QTY983890 RDU983018:RDU983890 RNQ983018:RNQ983890 RXM983018:RXM983890 SHI983018:SHI983890 SRE983018:SRE983890 TBA983018:TBA983890 TKW983018:TKW983890 TUS983018:TUS983890 UEO983018:UEO983890 UOK983018:UOK983890 UYG983018:UYG983890 VIC983018:VIC983890 VRY983018:VRY983890 WBU983018:WBU983890 WLQ983018:WLQ983890 JA56:JA850 K56:K850 WVM56:WVM850 WLQ56:WLQ850 WBU56:WBU850 VRY56:VRY850 VIC56:VIC850 UYG56:UYG850 UOK56:UOK850 UEO56:UEO850 TUS56:TUS850 TKW56:TKW850 TBA56:TBA850 SRE56:SRE850 SHI56:SHI850 RXM56:RXM850 RNQ56:RNQ850 RDU56:RDU850 QTY56:QTY850 QKC56:QKC850 QAG56:QAG850 PQK56:PQK850 PGO56:PGO850 OWS56:OWS850 OMW56:OMW850 ODA56:ODA850 NTE56:NTE850 NJI56:NJI850 MZM56:MZM850 MPQ56:MPQ850 MFU56:MFU850 LVY56:LVY850 LMC56:LMC850 LCG56:LCG850 KSK56:KSK850 KIO56:KIO850 JYS56:JYS850 JOW56:JOW850 JFA56:JFA850 IVE56:IVE850 ILI56:ILI850 IBM56:IBM850 HRQ56:HRQ850 HHU56:HHU850 GXY56:GXY850 GOC56:GOC850 GEG56:GEG850 FUK56:FUK850 FKO56:FKO850 FAS56:FAS850 EQW56:EQW850 EHA56:EHA850 DXE56:DXE850 DNI56:DNI850 DDM56:DDM850 CTQ56:CTQ850 CJU56:CJU850 BZY56:BZY850 BQC56:BQC850 BGG56:BGG850 AWK56:AWK850 AMO56:AMO850 ACS56:ACS850 SW56:SW850 SW46 JA46 WVM46 WLQ46 WBU46 VRY46 VIC46 UYG46 UOK46 UEO46 TUS46 TKW46 TBA46 SRE46 SHI46 RXM46 RNQ46 RDU46 QTY46 QKC46 QAG46 PQK46 PGO46 OWS46 OMW46 ODA46 NTE46 NJI46 MZM46 MPQ46 MFU46 LVY46 LMC46 LCG46 KSK46 KIO46 JYS46 JOW46 JFA46 IVE46 ILI46 IBM46 HRQ46 HHU46 GXY46 GOC46 GEG46 FUK46 FKO46 FAS46 EQW46 EHA46 DXE46 DNI46 DDM46 CTQ46 CJU46 BZY46 BQC46 BGG46 AWK46 AMO46 ACS46 K46 WVL29 TC36:TC37 IZ29 JG36:JG37 SV29 WVS36:WVS37 ACR29 WLW36:WLW37 AMN29 WCA36:WCA37 AWJ29 VSE36:VSE37 BGF29 VII36:VII37 BQB29 UYM36:UYM37 BZX29 UOQ36:UOQ37 CJT29 UEU36:UEU37 CTP29 TUY36:TUY37 DDL29 TLC36:TLC37 DNH29 TBG36:TBG37 DXD29 SRK36:SRK37 EGZ29 SHO36:SHO37 EQV29 RXS36:RXS37 FAR29 RNW36:RNW37 FKN29 REA36:REA37 FUJ29 QUE36:QUE37 GEF29 QKI36:QKI37 GOB29 QAM36:QAM37 GXX29 PQQ36:PQQ37 HHT29 PGU36:PGU37 HRP29 OWY36:OWY37 IBL29 ONC36:ONC37 ILH29 ODG36:ODG37 IVD29 NTK36:NTK37 JEZ29 NJO36:NJO37 JOV29 MZS36:MZS37 JYR29 MPW36:MPW37 KIN29 MGA36:MGA37 KSJ29 LWE36:LWE37 LCF29 LMI36:LMI37 LMB29 LCM36:LCM37 LVX29 KSQ36:KSQ37 MFT29 KIU36:KIU37 MPP29 JYY36:JYY37 MZL29 JPC36:JPC37 NJH29 JFG36:JFG37 NTD29 IVK36:IVK37 OCZ29 ILO36:ILO37 OMV29 IBS36:IBS37 OWR29 HRW36:HRW37 PGN29 HIA36:HIA37 PQJ29 GYE36:GYE37 QAF29 GOI36:GOI37 QKB29 GEM36:GEM37 QTX29 FUQ36:FUQ37 RDT29 FKU36:FKU37 RNP29 FAY36:FAY37 RXL29 ERC36:ERC37 SHH29 EHG36:EHG37 SRD29 DXK36:DXK37 TAZ29 DNO36:DNO37 TKV29 DDS36:DDS37 TUR29 CTW36:CTW37 UEN29 CKA36:CKA37 UOJ29 CAE36:CAE37 UYF29 BQI36:BQI37 VIB29 BGM36:BGM37 VRX29 AWQ36:AWQ37 WBT29 AMU36:AMU37 ACY36:ACY37 WLP29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WVQ28 WVL19:WVL25 WVM8:WVM18 IZ19:IZ25 JA8:JA18 SV19:SV25 SW8:SW18 ACR19:ACR25 ACS8:ACS18 AMN19:AMN25 AMO8:AMO18 AWJ19:AWJ25 AWK8:AWK18 BGF19:BGF25 BGG8:BGG18 BQB19:BQB25 BQC8:BQC18 BZX19:BZX25 BZY8:BZY18 CJT19:CJT25 CJU8:CJU18 CTP19:CTP25 CTQ8:CTQ18 DDL19:DDL25 DDM8:DDM18 DNH19:DNH25 DNI8:DNI18 DXD19:DXD25 DXE8:DXE18 EGZ19:EGZ25 EHA8:EHA18 EQV19:EQV25 EQW8:EQW18 FAR19:FAR25 FAS8:FAS18 FKN19:FKN25 FKO8:FKO18 FUJ19:FUJ25 FUK8:FUK18 GEF19:GEF25 GEG8:GEG18 GOB19:GOB25 GOC8:GOC18 GXX19:GXX25 GXY8:GXY18 HHT19:HHT25 HHU8:HHU18 HRP19:HRP25 HRQ8:HRQ18 IBL19:IBL25 IBM8:IBM18 ILH19:ILH25 ILI8:ILI18 IVD19:IVD25 IVE8:IVE18 JEZ19:JEZ25 JFA8:JFA18 JOV19:JOV25 JOW8:JOW18 JYR19:JYR25 JYS8:JYS18 KIN19:KIN25 KIO8:KIO18 KSJ19:KSJ25 KSK8:KSK18 LCF19:LCF25 LCG8:LCG18 LMB19:LMB25 LMC8:LMC18 LVX19:LVX25 LVY8:LVY18 MFT19:MFT25 MFU8:MFU18 MPP19:MPP25 MPQ8:MPQ18 MZL19:MZL25 MZM8:MZM18 NJH19:NJH25 NJI8:NJI18 NTD19:NTD25 NTE8:NTE18 OCZ19:OCZ25 ODA8:ODA18 OMV19:OMV25 OMW8:OMW18 OWR19:OWR25 OWS8:OWS18 PGN19:PGN25 PGO8:PGO18 PQJ19:PQJ25 PQK8:PQK18 QAF19:QAF25 QAG8:QAG18 QKB19:QKB25 QKC8:QKC18 QTX19:QTX25 QTY8:QTY18 RDT19:RDT25 RDU8:RDU18 RNP19:RNP25 RNQ8:RNQ18 RXL19:RXL25 RXM8:RXM18 SHH19:SHH25 SHI8:SHI18 SRD19:SRD25 SRE8:SRE18 TAZ19:TAZ25 TBA8:TBA18 TKV19:TKV25 TKW8:TKW18 TUR19:TUR25 TUS8:TUS18 UEN19:UEN25 UEO8:UEO18 UOJ19:UOJ25 UOK8:UOK18 UYF19:UYF25 UYG8:UYG18 VIB19:VIB25 VIC8:VIC18 VRX19:VRX25 VRY8:VRY18 WBT19:WBT25 WBU8:WBU18 WLP19:WLP25 WLQ8:WLQ18 WLU28 TC44:TC45 JG44:JG45 WVS44:WVS45 WLW44:WLW45 WCA44:WCA45 VSE44:VSE45 VII44:VII45 UYM44:UYM45 UOQ44:UOQ45 UEU44:UEU45 TUY44:TUY45 TLC44:TLC45 TBG44:TBG45 SRK44:SRK45 SHO44:SHO45 RXS44:RXS45 RNW44:RNW45 REA44:REA45 QUE44:QUE45 QKI44:QKI45 QAM44:QAM45 PQQ44:PQQ45 PGU44:PGU45 OWY44:OWY45 ONC44:ONC45 ODG44:ODG45 NTK44:NTK45 NJO44:NJO45 MZS44:MZS45 MPW44:MPW45 MGA44:MGA45 LWE44:LWE45 LMI44:LMI45 LCM44:LCM45 KSQ44:KSQ45 KIU44:KIU45 JYY44:JYY45 JPC44:JPC45 JFG44:JFG45 IVK44:IVK45 ILO44:ILO45 IBS44:IBS45 HRW44:HRW45 HIA44:HIA45 GYE44:GYE45 GOI44:GOI45 GEM44:GEM45 FUQ44:FUQ45 FKU44:FKU45 FAY44:FAY45 ERC44:ERC45 EHG44:EHG45 DXK44:DXK45 DNO44:DNO45 DDS44:DDS45 CTW44:CTW45 CKA44:CKA45 CAE44:CAE45 BQI44:BQI45 BGM44:BGM45 AWQ44:AWQ45 AMU44:AMU45 ACY44:ACY45 WVM26:WVM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K8:K19 K21:K28 K30 K40">
      <formula1>осн</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39"/>
  <sheetViews>
    <sheetView tabSelected="1" zoomScale="70" zoomScaleNormal="70" workbookViewId="0">
      <pane ySplit="6" topLeftCell="A7" activePane="bottomLeft" state="frozen"/>
      <selection pane="bottomLeft" activeCell="AR2" sqref="AR2"/>
    </sheetView>
  </sheetViews>
  <sheetFormatPr defaultRowHeight="12.75" x14ac:dyDescent="0.2"/>
  <cols>
    <col min="1" max="1" width="4.140625" style="32" customWidth="1"/>
    <col min="2" max="2" width="9" style="17" customWidth="1"/>
    <col min="3" max="3" width="7.85546875" style="14" customWidth="1"/>
    <col min="4" max="4" width="12.140625" style="14" customWidth="1"/>
    <col min="5" max="5" width="14.28515625" style="14" customWidth="1"/>
    <col min="6" max="6" width="10.85546875" style="14" customWidth="1"/>
    <col min="7" max="9" width="16.42578125" style="14" customWidth="1"/>
    <col min="10" max="10" width="4.7109375" style="14" customWidth="1"/>
    <col min="11" max="11" width="4.28515625" style="14" customWidth="1"/>
    <col min="12" max="12" width="9.28515625" style="14" customWidth="1"/>
    <col min="13" max="13" width="6.7109375" style="14" customWidth="1"/>
    <col min="14" max="14" width="5.7109375" style="14" customWidth="1"/>
    <col min="15" max="15" width="11.42578125" style="14" customWidth="1"/>
    <col min="16" max="16" width="2.140625" style="14" customWidth="1"/>
    <col min="17" max="18" width="6" style="112" customWidth="1"/>
    <col min="19" max="20" width="11.7109375" style="112" customWidth="1"/>
    <col min="21" max="22" width="14.140625" style="112" customWidth="1"/>
    <col min="23" max="23" width="15.28515625" style="112" customWidth="1"/>
    <col min="24" max="24" width="13.5703125" style="112" customWidth="1"/>
    <col min="25" max="25" width="14.85546875" style="112" customWidth="1"/>
    <col min="26" max="43" width="1.7109375" style="112" customWidth="1"/>
    <col min="44" max="44" width="12.85546875" style="112" customWidth="1"/>
    <col min="45" max="45" width="15.140625" style="107" customWidth="1"/>
    <col min="46" max="46" width="15.28515625" style="107" customWidth="1"/>
    <col min="47" max="47" width="6.28515625" style="32" customWidth="1"/>
    <col min="48" max="48" width="10.7109375" style="113" customWidth="1"/>
    <col min="49" max="49" width="14.7109375" style="114" customWidth="1"/>
    <col min="50" max="50" width="3" style="32" customWidth="1"/>
    <col min="51" max="51" width="13.42578125" style="69" hidden="1" customWidth="1"/>
    <col min="52" max="52" width="7" style="69" customWidth="1"/>
    <col min="53" max="53" width="9.42578125" style="70" customWidth="1"/>
    <col min="54" max="202" width="9.140625" style="32" customWidth="1"/>
    <col min="203" max="203" width="6.140625" style="32" customWidth="1"/>
    <col min="204" max="204" width="14.42578125" style="32" customWidth="1"/>
    <col min="205" max="205" width="18.42578125" style="32" customWidth="1"/>
    <col min="206" max="206" width="23" style="32" customWidth="1"/>
    <col min="207" max="207" width="25.28515625" style="32" customWidth="1"/>
    <col min="208" max="208" width="15" style="32" customWidth="1"/>
    <col min="209" max="209" width="9.140625" style="32" customWidth="1"/>
    <col min="210" max="210" width="10.5703125" style="32" customWidth="1"/>
    <col min="211" max="211" width="15" style="32" customWidth="1"/>
    <col min="212" max="212" width="13.42578125" style="32" customWidth="1"/>
    <col min="213" max="213" width="12" style="32" customWidth="1"/>
    <col min="214" max="214" width="33" style="32" customWidth="1"/>
    <col min="215" max="215" width="9.140625" style="32" customWidth="1"/>
    <col min="216" max="222" width="15.85546875" style="32" customWidth="1"/>
    <col min="223" max="223" width="15.42578125" style="32" customWidth="1"/>
    <col min="224" max="225" width="18.7109375" style="32" customWidth="1"/>
    <col min="226" max="226" width="15.7109375" style="32" customWidth="1"/>
    <col min="227" max="227" width="12.28515625" style="32" customWidth="1"/>
    <col min="228" max="228" width="11.5703125" style="32" customWidth="1"/>
    <col min="229" max="16384" width="9.140625" style="32"/>
  </cols>
  <sheetData>
    <row r="1" spans="1:228" ht="13.15" customHeight="1" x14ac:dyDescent="0.2">
      <c r="B1" s="18"/>
      <c r="C1" s="18"/>
      <c r="D1" s="18"/>
      <c r="E1" s="18"/>
      <c r="F1" s="18"/>
      <c r="G1" s="18"/>
      <c r="H1" s="18"/>
      <c r="I1" s="63"/>
      <c r="J1" s="64"/>
      <c r="K1" s="63"/>
      <c r="L1" s="63"/>
      <c r="M1" s="63"/>
      <c r="N1" s="63"/>
      <c r="O1" s="63"/>
      <c r="P1" s="65"/>
      <c r="Q1" s="65"/>
      <c r="R1" s="65"/>
      <c r="S1" s="65"/>
      <c r="T1" s="65"/>
      <c r="U1" s="66"/>
      <c r="V1" s="66"/>
      <c r="W1" s="32"/>
      <c r="X1" s="65"/>
      <c r="Y1" s="65"/>
      <c r="Z1" s="65"/>
      <c r="AA1" s="65"/>
      <c r="AB1" s="65"/>
      <c r="AC1" s="65"/>
      <c r="AD1" s="65"/>
      <c r="AE1" s="65"/>
      <c r="AF1" s="65"/>
      <c r="AG1" s="65"/>
      <c r="AH1" s="65"/>
      <c r="AI1" s="65"/>
      <c r="AJ1" s="65"/>
      <c r="AK1" s="65"/>
      <c r="AL1" s="65"/>
      <c r="AM1" s="65"/>
      <c r="AN1" s="65"/>
      <c r="AO1" s="65"/>
      <c r="AP1" s="65"/>
      <c r="AQ1" s="65"/>
      <c r="AR1" s="67" t="s">
        <v>307</v>
      </c>
      <c r="AS1" s="68"/>
      <c r="AT1" s="68"/>
      <c r="AV1" s="32"/>
      <c r="AW1" s="32"/>
    </row>
    <row r="2" spans="1:228" ht="13.15" customHeight="1" x14ac:dyDescent="0.2">
      <c r="B2" s="18"/>
      <c r="C2" s="18"/>
      <c r="D2" s="18"/>
      <c r="E2" s="18"/>
      <c r="F2" s="18"/>
      <c r="G2" s="18"/>
      <c r="H2" s="18"/>
      <c r="J2" s="13" t="s">
        <v>316</v>
      </c>
      <c r="K2" s="63"/>
      <c r="L2" s="63"/>
      <c r="M2" s="63"/>
      <c r="N2" s="63"/>
      <c r="O2" s="63"/>
      <c r="P2" s="65"/>
      <c r="Q2" s="65"/>
      <c r="R2" s="65"/>
      <c r="S2" s="65"/>
      <c r="T2" s="65"/>
      <c r="U2" s="66"/>
      <c r="V2" s="66"/>
      <c r="W2" s="32"/>
      <c r="X2" s="65"/>
      <c r="Y2" s="65"/>
      <c r="Z2" s="65"/>
      <c r="AA2" s="65"/>
      <c r="AB2" s="65"/>
      <c r="AC2" s="65"/>
      <c r="AD2" s="65"/>
      <c r="AE2" s="65"/>
      <c r="AF2" s="65"/>
      <c r="AG2" s="65"/>
      <c r="AH2" s="65"/>
      <c r="AI2" s="65"/>
      <c r="AJ2" s="65"/>
      <c r="AK2" s="65"/>
      <c r="AL2" s="65"/>
      <c r="AM2" s="65"/>
      <c r="AN2" s="65"/>
      <c r="AO2" s="65"/>
      <c r="AP2" s="65"/>
      <c r="AQ2" s="65"/>
      <c r="AR2" s="71" t="s">
        <v>377</v>
      </c>
      <c r="AS2" s="68"/>
      <c r="AT2" s="68"/>
      <c r="AV2" s="32"/>
      <c r="AW2" s="32"/>
    </row>
    <row r="3" spans="1:228" ht="13.15" customHeight="1" x14ac:dyDescent="0.25">
      <c r="B3" s="72"/>
      <c r="C3" s="144"/>
      <c r="D3" s="15"/>
      <c r="E3" s="144"/>
      <c r="F3" s="144"/>
      <c r="G3" s="144"/>
      <c r="H3" s="144"/>
      <c r="I3" s="144"/>
      <c r="J3" s="144"/>
      <c r="K3" s="144"/>
      <c r="L3" s="144"/>
      <c r="M3" s="144"/>
      <c r="N3" s="144"/>
      <c r="O3" s="144"/>
      <c r="P3" s="14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4"/>
      <c r="AT3" s="74"/>
      <c r="AU3" s="30"/>
      <c r="AV3" s="30"/>
      <c r="AW3" s="75"/>
      <c r="AX3" s="30"/>
      <c r="AY3" s="28"/>
      <c r="AZ3" s="28"/>
      <c r="BA3" s="29"/>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row>
    <row r="4" spans="1:228" ht="13.15" customHeight="1" x14ac:dyDescent="0.25">
      <c r="A4" s="217" t="s">
        <v>0</v>
      </c>
      <c r="B4" s="221" t="s">
        <v>1</v>
      </c>
      <c r="C4" s="220" t="s">
        <v>2</v>
      </c>
      <c r="D4" s="220" t="s">
        <v>3</v>
      </c>
      <c r="E4" s="220" t="s">
        <v>4</v>
      </c>
      <c r="F4" s="222" t="s">
        <v>5</v>
      </c>
      <c r="G4" s="220" t="s">
        <v>6</v>
      </c>
      <c r="H4" s="220" t="s">
        <v>7</v>
      </c>
      <c r="I4" s="220" t="s">
        <v>8</v>
      </c>
      <c r="J4" s="220" t="s">
        <v>9</v>
      </c>
      <c r="K4" s="220" t="s">
        <v>10</v>
      </c>
      <c r="L4" s="220" t="s">
        <v>11</v>
      </c>
      <c r="M4" s="220" t="s">
        <v>12</v>
      </c>
      <c r="N4" s="220" t="s">
        <v>13</v>
      </c>
      <c r="O4" s="220" t="s">
        <v>14</v>
      </c>
      <c r="P4" s="218" t="s">
        <v>15</v>
      </c>
      <c r="Q4" s="217" t="s">
        <v>16</v>
      </c>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t="s">
        <v>17</v>
      </c>
      <c r="AS4" s="217" t="s">
        <v>18</v>
      </c>
      <c r="AT4" s="217" t="s">
        <v>19</v>
      </c>
      <c r="AU4" s="218" t="s">
        <v>20</v>
      </c>
      <c r="AV4" s="219" t="s">
        <v>21</v>
      </c>
      <c r="AW4" s="218" t="s">
        <v>22</v>
      </c>
      <c r="AX4" s="76"/>
      <c r="AY4" s="28"/>
      <c r="AZ4" s="28"/>
      <c r="BA4" s="29"/>
      <c r="BB4" s="30"/>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row>
    <row r="5" spans="1:228" ht="12.75" customHeight="1" x14ac:dyDescent="0.25">
      <c r="A5" s="217"/>
      <c r="B5" s="221"/>
      <c r="C5" s="220"/>
      <c r="D5" s="220"/>
      <c r="E5" s="220"/>
      <c r="F5" s="222"/>
      <c r="G5" s="220"/>
      <c r="H5" s="220"/>
      <c r="I5" s="220"/>
      <c r="J5" s="220"/>
      <c r="K5" s="220"/>
      <c r="L5" s="220"/>
      <c r="M5" s="220"/>
      <c r="N5" s="220"/>
      <c r="O5" s="220"/>
      <c r="P5" s="218"/>
      <c r="Q5" s="145" t="s">
        <v>23</v>
      </c>
      <c r="R5" s="145" t="s">
        <v>24</v>
      </c>
      <c r="S5" s="145" t="s">
        <v>25</v>
      </c>
      <c r="T5" s="145" t="s">
        <v>26</v>
      </c>
      <c r="U5" s="145" t="s">
        <v>27</v>
      </c>
      <c r="V5" s="145" t="s">
        <v>28</v>
      </c>
      <c r="W5" s="145" t="s">
        <v>29</v>
      </c>
      <c r="X5" s="145" t="s">
        <v>30</v>
      </c>
      <c r="Y5" s="145" t="s">
        <v>31</v>
      </c>
      <c r="Z5" s="145" t="s">
        <v>32</v>
      </c>
      <c r="AA5" s="145" t="s">
        <v>33</v>
      </c>
      <c r="AB5" s="145" t="s">
        <v>34</v>
      </c>
      <c r="AC5" s="145" t="s">
        <v>35</v>
      </c>
      <c r="AD5" s="145" t="s">
        <v>36</v>
      </c>
      <c r="AE5" s="145" t="s">
        <v>37</v>
      </c>
      <c r="AF5" s="145" t="s">
        <v>38</v>
      </c>
      <c r="AG5" s="145" t="s">
        <v>39</v>
      </c>
      <c r="AH5" s="145" t="s">
        <v>40</v>
      </c>
      <c r="AI5" s="145" t="s">
        <v>41</v>
      </c>
      <c r="AJ5" s="145" t="s">
        <v>42</v>
      </c>
      <c r="AK5" s="145" t="s">
        <v>43</v>
      </c>
      <c r="AL5" s="145" t="s">
        <v>44</v>
      </c>
      <c r="AM5" s="145" t="s">
        <v>45</v>
      </c>
      <c r="AN5" s="145" t="s">
        <v>46</v>
      </c>
      <c r="AO5" s="145" t="s">
        <v>47</v>
      </c>
      <c r="AP5" s="145" t="s">
        <v>48</v>
      </c>
      <c r="AQ5" s="145" t="s">
        <v>49</v>
      </c>
      <c r="AR5" s="217"/>
      <c r="AS5" s="217"/>
      <c r="AT5" s="217"/>
      <c r="AU5" s="218"/>
      <c r="AV5" s="219"/>
      <c r="AW5" s="218"/>
      <c r="AX5" s="76"/>
      <c r="AY5" s="28"/>
      <c r="AZ5" s="28"/>
      <c r="BA5" s="29"/>
      <c r="BB5" s="30"/>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row>
    <row r="6" spans="1:228" ht="13.15" customHeight="1" x14ac:dyDescent="0.2">
      <c r="A6" s="19"/>
      <c r="B6" s="148"/>
      <c r="C6" s="148">
        <v>1</v>
      </c>
      <c r="D6" s="148">
        <v>2</v>
      </c>
      <c r="E6" s="148">
        <v>3</v>
      </c>
      <c r="F6" s="148"/>
      <c r="G6" s="148">
        <v>4</v>
      </c>
      <c r="H6" s="148">
        <v>5</v>
      </c>
      <c r="I6" s="148">
        <v>6</v>
      </c>
      <c r="J6" s="148">
        <v>7</v>
      </c>
      <c r="K6" s="148">
        <v>8</v>
      </c>
      <c r="L6" s="148">
        <v>9</v>
      </c>
      <c r="M6" s="148">
        <v>10</v>
      </c>
      <c r="N6" s="148">
        <v>11</v>
      </c>
      <c r="O6" s="148">
        <v>12</v>
      </c>
      <c r="P6" s="146">
        <v>13</v>
      </c>
      <c r="Q6" s="218">
        <v>14</v>
      </c>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146">
        <v>15</v>
      </c>
      <c r="AS6" s="146">
        <v>16</v>
      </c>
      <c r="AT6" s="146">
        <v>17</v>
      </c>
      <c r="AU6" s="146">
        <v>18</v>
      </c>
      <c r="AV6" s="147">
        <v>19</v>
      </c>
      <c r="AW6" s="146">
        <v>20</v>
      </c>
      <c r="AX6" s="76"/>
      <c r="AY6" s="28"/>
      <c r="AZ6" s="28"/>
      <c r="BA6" s="29"/>
      <c r="BB6" s="30"/>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row>
    <row r="7" spans="1:228" ht="13.15" customHeight="1" x14ac:dyDescent="0.2">
      <c r="A7" s="19"/>
      <c r="B7" s="148"/>
      <c r="C7" s="77" t="s">
        <v>242</v>
      </c>
      <c r="D7" s="148"/>
      <c r="E7" s="148"/>
      <c r="F7" s="148"/>
      <c r="G7" s="148"/>
      <c r="H7" s="148"/>
      <c r="I7" s="148"/>
      <c r="J7" s="148"/>
      <c r="K7" s="148"/>
      <c r="L7" s="148"/>
      <c r="M7" s="148"/>
      <c r="N7" s="148"/>
      <c r="O7" s="148"/>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7"/>
      <c r="AW7" s="146"/>
      <c r="AX7" s="5" t="s">
        <v>57</v>
      </c>
      <c r="AY7" s="28"/>
      <c r="AZ7" s="28"/>
      <c r="BA7" s="29"/>
      <c r="BB7" s="30"/>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row>
    <row r="8" spans="1:228" ht="13.15" customHeight="1" x14ac:dyDescent="0.2">
      <c r="A8" s="19"/>
      <c r="B8" s="148"/>
      <c r="C8" s="77" t="s">
        <v>248</v>
      </c>
      <c r="D8" s="148"/>
      <c r="E8" s="148"/>
      <c r="F8" s="148"/>
      <c r="G8" s="148"/>
      <c r="H8" s="148"/>
      <c r="I8" s="148"/>
      <c r="J8" s="148"/>
      <c r="K8" s="148"/>
      <c r="L8" s="148"/>
      <c r="M8" s="148"/>
      <c r="N8" s="148"/>
      <c r="O8" s="148"/>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7"/>
      <c r="AW8" s="146"/>
      <c r="AX8" s="5" t="s">
        <v>57</v>
      </c>
      <c r="AY8" s="28"/>
      <c r="AZ8" s="28"/>
      <c r="BA8" s="29"/>
      <c r="BB8" s="30"/>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row>
    <row r="9" spans="1:228" ht="13.15" customHeight="1" x14ac:dyDescent="0.2">
      <c r="A9" s="5">
        <v>104</v>
      </c>
      <c r="B9" s="5" t="s">
        <v>61</v>
      </c>
      <c r="C9" s="12" t="s">
        <v>286</v>
      </c>
      <c r="D9" s="12" t="s">
        <v>50</v>
      </c>
      <c r="E9" s="12" t="s">
        <v>68</v>
      </c>
      <c r="F9" s="150">
        <v>270005361</v>
      </c>
      <c r="G9" s="12" t="s">
        <v>62</v>
      </c>
      <c r="H9" s="12" t="s">
        <v>69</v>
      </c>
      <c r="I9" s="12" t="s">
        <v>67</v>
      </c>
      <c r="J9" s="12" t="s">
        <v>51</v>
      </c>
      <c r="K9" s="12">
        <v>57</v>
      </c>
      <c r="L9" s="12" t="s">
        <v>52</v>
      </c>
      <c r="M9" s="12" t="s">
        <v>53</v>
      </c>
      <c r="N9" s="12" t="s">
        <v>54</v>
      </c>
      <c r="O9" s="12" t="s">
        <v>59</v>
      </c>
      <c r="P9" s="12" t="s">
        <v>66</v>
      </c>
      <c r="Q9" s="9"/>
      <c r="R9" s="9"/>
      <c r="S9" s="9"/>
      <c r="T9" s="9"/>
      <c r="U9" s="9">
        <v>0</v>
      </c>
      <c r="V9" s="9">
        <v>0</v>
      </c>
      <c r="W9" s="9">
        <v>40</v>
      </c>
      <c r="X9" s="9">
        <v>72</v>
      </c>
      <c r="Y9" s="9">
        <v>72</v>
      </c>
      <c r="Z9" s="151"/>
      <c r="AA9" s="151"/>
      <c r="AB9" s="151"/>
      <c r="AC9" s="151"/>
      <c r="AD9" s="151"/>
      <c r="AE9" s="151"/>
      <c r="AF9" s="151"/>
      <c r="AG9" s="151"/>
      <c r="AH9" s="151"/>
      <c r="AI9" s="151"/>
      <c r="AJ9" s="151"/>
      <c r="AK9" s="151"/>
      <c r="AL9" s="151"/>
      <c r="AM9" s="151"/>
      <c r="AN9" s="151"/>
      <c r="AO9" s="151"/>
      <c r="AP9" s="151"/>
      <c r="AQ9" s="151"/>
      <c r="AR9" s="9">
        <v>33447.54</v>
      </c>
      <c r="AS9" s="152">
        <f>(Q9+R9+S9+T9+U9+V9+W9+X9+Y9)*AR9</f>
        <v>6154347.3600000003</v>
      </c>
      <c r="AT9" s="4">
        <f>AS9*1.12</f>
        <v>6892869.0432000011</v>
      </c>
      <c r="AU9" s="9" t="s">
        <v>56</v>
      </c>
      <c r="AV9" s="12" t="s">
        <v>274</v>
      </c>
      <c r="AW9" s="153" t="s">
        <v>58</v>
      </c>
      <c r="AX9" s="5" t="s">
        <v>57</v>
      </c>
      <c r="AY9" s="28"/>
      <c r="AZ9" s="28"/>
      <c r="BA9" s="29"/>
      <c r="BB9" s="30"/>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row>
    <row r="10" spans="1:228" ht="13.15" customHeight="1" x14ac:dyDescent="0.2">
      <c r="A10" s="5">
        <v>104</v>
      </c>
      <c r="B10" s="5" t="s">
        <v>61</v>
      </c>
      <c r="C10" s="12" t="s">
        <v>287</v>
      </c>
      <c r="D10" s="12" t="s">
        <v>50</v>
      </c>
      <c r="E10" s="12" t="s">
        <v>68</v>
      </c>
      <c r="F10" s="150">
        <v>270008002</v>
      </c>
      <c r="G10" s="12" t="s">
        <v>62</v>
      </c>
      <c r="H10" s="12" t="s">
        <v>69</v>
      </c>
      <c r="I10" s="12" t="s">
        <v>70</v>
      </c>
      <c r="J10" s="12" t="s">
        <v>51</v>
      </c>
      <c r="K10" s="12">
        <v>57</v>
      </c>
      <c r="L10" s="12" t="s">
        <v>52</v>
      </c>
      <c r="M10" s="12" t="s">
        <v>53</v>
      </c>
      <c r="N10" s="12" t="s">
        <v>54</v>
      </c>
      <c r="O10" s="12" t="s">
        <v>59</v>
      </c>
      <c r="P10" s="12" t="s">
        <v>66</v>
      </c>
      <c r="Q10" s="9"/>
      <c r="R10" s="9"/>
      <c r="S10" s="9"/>
      <c r="T10" s="9"/>
      <c r="U10" s="9">
        <v>0</v>
      </c>
      <c r="V10" s="9">
        <v>75</v>
      </c>
      <c r="W10" s="9">
        <v>164</v>
      </c>
      <c r="X10" s="9">
        <v>166</v>
      </c>
      <c r="Y10" s="9">
        <v>166</v>
      </c>
      <c r="Z10" s="19"/>
      <c r="AA10" s="19"/>
      <c r="AB10" s="19"/>
      <c r="AC10" s="19"/>
      <c r="AD10" s="19"/>
      <c r="AE10" s="19"/>
      <c r="AF10" s="19"/>
      <c r="AG10" s="146"/>
      <c r="AH10" s="146"/>
      <c r="AI10" s="146"/>
      <c r="AJ10" s="146"/>
      <c r="AK10" s="146"/>
      <c r="AL10" s="146"/>
      <c r="AM10" s="146"/>
      <c r="AN10" s="146"/>
      <c r="AO10" s="146"/>
      <c r="AP10" s="146"/>
      <c r="AQ10" s="146"/>
      <c r="AR10" s="9">
        <v>33447.54</v>
      </c>
      <c r="AS10" s="152">
        <f t="shared" ref="AS10:AS28" si="0">(Q10+R10+S10+T10+U10+V10+W10+X10+Y10)*AR10</f>
        <v>19098545.34</v>
      </c>
      <c r="AT10" s="4">
        <f t="shared" ref="AT10:AT29" si="1">AS10*1.12</f>
        <v>21390370.780800004</v>
      </c>
      <c r="AU10" s="9" t="s">
        <v>56</v>
      </c>
      <c r="AV10" s="12" t="s">
        <v>274</v>
      </c>
      <c r="AW10" s="153" t="s">
        <v>58</v>
      </c>
      <c r="AX10" s="5" t="s">
        <v>57</v>
      </c>
      <c r="AY10" s="28"/>
      <c r="AZ10" s="28"/>
      <c r="BA10" s="29"/>
      <c r="BB10" s="30"/>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row>
    <row r="11" spans="1:228" ht="13.15" customHeight="1" x14ac:dyDescent="0.2">
      <c r="A11" s="5">
        <v>104</v>
      </c>
      <c r="B11" s="5" t="s">
        <v>61</v>
      </c>
      <c r="C11" s="12" t="s">
        <v>288</v>
      </c>
      <c r="D11" s="12" t="s">
        <v>50</v>
      </c>
      <c r="E11" s="12" t="s">
        <v>68</v>
      </c>
      <c r="F11" s="150">
        <v>270002537</v>
      </c>
      <c r="G11" s="12" t="s">
        <v>62</v>
      </c>
      <c r="H11" s="12" t="s">
        <v>69</v>
      </c>
      <c r="I11" s="12" t="s">
        <v>71</v>
      </c>
      <c r="J11" s="12" t="s">
        <v>51</v>
      </c>
      <c r="K11" s="12">
        <v>57</v>
      </c>
      <c r="L11" s="12" t="s">
        <v>52</v>
      </c>
      <c r="M11" s="12" t="s">
        <v>53</v>
      </c>
      <c r="N11" s="12" t="s">
        <v>54</v>
      </c>
      <c r="O11" s="12" t="s">
        <v>59</v>
      </c>
      <c r="P11" s="12" t="s">
        <v>66</v>
      </c>
      <c r="Q11" s="9"/>
      <c r="R11" s="9"/>
      <c r="S11" s="9"/>
      <c r="T11" s="9"/>
      <c r="U11" s="9">
        <v>0</v>
      </c>
      <c r="V11" s="9">
        <v>573</v>
      </c>
      <c r="W11" s="9">
        <v>557</v>
      </c>
      <c r="X11" s="9">
        <v>573</v>
      </c>
      <c r="Y11" s="9">
        <v>573</v>
      </c>
      <c r="Z11" s="19"/>
      <c r="AA11" s="19"/>
      <c r="AB11" s="19"/>
      <c r="AC11" s="19"/>
      <c r="AD11" s="19"/>
      <c r="AE11" s="19"/>
      <c r="AF11" s="19"/>
      <c r="AG11" s="146"/>
      <c r="AH11" s="146"/>
      <c r="AI11" s="146"/>
      <c r="AJ11" s="146"/>
      <c r="AK11" s="146"/>
      <c r="AL11" s="146"/>
      <c r="AM11" s="146"/>
      <c r="AN11" s="146"/>
      <c r="AO11" s="146"/>
      <c r="AP11" s="146"/>
      <c r="AQ11" s="146"/>
      <c r="AR11" s="9">
        <v>33447.54</v>
      </c>
      <c r="AS11" s="152">
        <f t="shared" si="0"/>
        <v>76126601.040000007</v>
      </c>
      <c r="AT11" s="4">
        <f t="shared" si="1"/>
        <v>85261793.164800018</v>
      </c>
      <c r="AU11" s="9" t="s">
        <v>56</v>
      </c>
      <c r="AV11" s="12" t="s">
        <v>274</v>
      </c>
      <c r="AW11" s="153" t="s">
        <v>58</v>
      </c>
      <c r="AX11" s="5" t="s">
        <v>57</v>
      </c>
      <c r="AY11" s="28"/>
      <c r="AZ11" s="28"/>
      <c r="BA11" s="29"/>
      <c r="BB11" s="30"/>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row>
    <row r="12" spans="1:228" ht="13.15" customHeight="1" x14ac:dyDescent="0.2">
      <c r="A12" s="5">
        <v>104</v>
      </c>
      <c r="B12" s="5" t="s">
        <v>61</v>
      </c>
      <c r="C12" s="12" t="s">
        <v>289</v>
      </c>
      <c r="D12" s="12" t="s">
        <v>50</v>
      </c>
      <c r="E12" s="12" t="s">
        <v>68</v>
      </c>
      <c r="F12" s="150">
        <v>270002538</v>
      </c>
      <c r="G12" s="12" t="s">
        <v>62</v>
      </c>
      <c r="H12" s="12" t="s">
        <v>69</v>
      </c>
      <c r="I12" s="12" t="s">
        <v>72</v>
      </c>
      <c r="J12" s="12" t="s">
        <v>51</v>
      </c>
      <c r="K12" s="12">
        <v>57</v>
      </c>
      <c r="L12" s="12" t="s">
        <v>52</v>
      </c>
      <c r="M12" s="12" t="s">
        <v>53</v>
      </c>
      <c r="N12" s="12" t="s">
        <v>54</v>
      </c>
      <c r="O12" s="12" t="s">
        <v>59</v>
      </c>
      <c r="P12" s="12" t="s">
        <v>66</v>
      </c>
      <c r="Q12" s="9"/>
      <c r="R12" s="9"/>
      <c r="S12" s="9"/>
      <c r="T12" s="9"/>
      <c r="U12" s="9">
        <v>0</v>
      </c>
      <c r="V12" s="9">
        <v>581</v>
      </c>
      <c r="W12" s="9">
        <v>561</v>
      </c>
      <c r="X12" s="9">
        <v>573</v>
      </c>
      <c r="Y12" s="9">
        <v>573</v>
      </c>
      <c r="Z12" s="19"/>
      <c r="AA12" s="19"/>
      <c r="AB12" s="19"/>
      <c r="AC12" s="19"/>
      <c r="AD12" s="19"/>
      <c r="AE12" s="19"/>
      <c r="AF12" s="19"/>
      <c r="AG12" s="146"/>
      <c r="AH12" s="146"/>
      <c r="AI12" s="146"/>
      <c r="AJ12" s="146"/>
      <c r="AK12" s="146"/>
      <c r="AL12" s="146"/>
      <c r="AM12" s="146"/>
      <c r="AN12" s="146"/>
      <c r="AO12" s="146"/>
      <c r="AP12" s="146"/>
      <c r="AQ12" s="146"/>
      <c r="AR12" s="9">
        <v>33447.54</v>
      </c>
      <c r="AS12" s="152">
        <f t="shared" si="0"/>
        <v>76527971.519999996</v>
      </c>
      <c r="AT12" s="4">
        <f t="shared" si="1"/>
        <v>85711328.102400005</v>
      </c>
      <c r="AU12" s="9" t="s">
        <v>56</v>
      </c>
      <c r="AV12" s="12" t="s">
        <v>274</v>
      </c>
      <c r="AW12" s="153" t="s">
        <v>58</v>
      </c>
      <c r="AX12" s="5" t="s">
        <v>57</v>
      </c>
      <c r="AY12" s="28"/>
      <c r="AZ12" s="28"/>
      <c r="BA12" s="29"/>
      <c r="BB12" s="30"/>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row>
    <row r="13" spans="1:228" ht="13.15" customHeight="1" x14ac:dyDescent="0.2">
      <c r="A13" s="5">
        <v>104</v>
      </c>
      <c r="B13" s="5" t="s">
        <v>61</v>
      </c>
      <c r="C13" s="12" t="s">
        <v>290</v>
      </c>
      <c r="D13" s="12" t="s">
        <v>50</v>
      </c>
      <c r="E13" s="12" t="s">
        <v>68</v>
      </c>
      <c r="F13" s="150">
        <v>270008003</v>
      </c>
      <c r="G13" s="12" t="s">
        <v>62</v>
      </c>
      <c r="H13" s="12" t="s">
        <v>69</v>
      </c>
      <c r="I13" s="12" t="s">
        <v>73</v>
      </c>
      <c r="J13" s="12" t="s">
        <v>51</v>
      </c>
      <c r="K13" s="12">
        <v>57</v>
      </c>
      <c r="L13" s="12" t="s">
        <v>52</v>
      </c>
      <c r="M13" s="12" t="s">
        <v>53</v>
      </c>
      <c r="N13" s="12" t="s">
        <v>54</v>
      </c>
      <c r="O13" s="12" t="s">
        <v>59</v>
      </c>
      <c r="P13" s="12" t="s">
        <v>66</v>
      </c>
      <c r="Q13" s="9"/>
      <c r="R13" s="9"/>
      <c r="S13" s="9"/>
      <c r="T13" s="9"/>
      <c r="U13" s="9">
        <v>0</v>
      </c>
      <c r="V13" s="9">
        <v>625</v>
      </c>
      <c r="W13" s="9">
        <v>625</v>
      </c>
      <c r="X13" s="9">
        <v>625</v>
      </c>
      <c r="Y13" s="9">
        <v>625</v>
      </c>
      <c r="Z13" s="19"/>
      <c r="AA13" s="19"/>
      <c r="AB13" s="19"/>
      <c r="AC13" s="19"/>
      <c r="AD13" s="19"/>
      <c r="AE13" s="19"/>
      <c r="AF13" s="19"/>
      <c r="AG13" s="146"/>
      <c r="AH13" s="146"/>
      <c r="AI13" s="146"/>
      <c r="AJ13" s="146"/>
      <c r="AK13" s="146"/>
      <c r="AL13" s="146"/>
      <c r="AM13" s="146"/>
      <c r="AN13" s="146"/>
      <c r="AO13" s="146"/>
      <c r="AP13" s="146"/>
      <c r="AQ13" s="146"/>
      <c r="AR13" s="9">
        <v>33447.54</v>
      </c>
      <c r="AS13" s="152">
        <f t="shared" si="0"/>
        <v>83618850</v>
      </c>
      <c r="AT13" s="4">
        <f t="shared" si="1"/>
        <v>93653112.000000015</v>
      </c>
      <c r="AU13" s="9" t="s">
        <v>56</v>
      </c>
      <c r="AV13" s="12" t="s">
        <v>274</v>
      </c>
      <c r="AW13" s="153" t="s">
        <v>58</v>
      </c>
      <c r="AX13" s="5" t="s">
        <v>57</v>
      </c>
      <c r="AY13" s="28"/>
      <c r="AZ13" s="28"/>
      <c r="BA13" s="29"/>
      <c r="BB13" s="30"/>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row>
    <row r="14" spans="1:228" ht="13.15" customHeight="1" x14ac:dyDescent="0.2">
      <c r="A14" s="5">
        <v>104</v>
      </c>
      <c r="B14" s="5" t="s">
        <v>61</v>
      </c>
      <c r="C14" s="12" t="s">
        <v>291</v>
      </c>
      <c r="D14" s="12" t="s">
        <v>50</v>
      </c>
      <c r="E14" s="12" t="s">
        <v>68</v>
      </c>
      <c r="F14" s="150">
        <v>270008004</v>
      </c>
      <c r="G14" s="12" t="s">
        <v>62</v>
      </c>
      <c r="H14" s="12" t="s">
        <v>69</v>
      </c>
      <c r="I14" s="12" t="s">
        <v>74</v>
      </c>
      <c r="J14" s="12" t="s">
        <v>51</v>
      </c>
      <c r="K14" s="12">
        <v>57</v>
      </c>
      <c r="L14" s="12" t="s">
        <v>52</v>
      </c>
      <c r="M14" s="12" t="s">
        <v>53</v>
      </c>
      <c r="N14" s="12" t="s">
        <v>54</v>
      </c>
      <c r="O14" s="12" t="s">
        <v>59</v>
      </c>
      <c r="P14" s="12" t="s">
        <v>66</v>
      </c>
      <c r="Q14" s="9"/>
      <c r="R14" s="9"/>
      <c r="S14" s="9"/>
      <c r="T14" s="9"/>
      <c r="U14" s="9">
        <v>0</v>
      </c>
      <c r="V14" s="9">
        <v>597</v>
      </c>
      <c r="W14" s="9">
        <v>467</v>
      </c>
      <c r="X14" s="9">
        <v>488</v>
      </c>
      <c r="Y14" s="9">
        <v>488</v>
      </c>
      <c r="Z14" s="151"/>
      <c r="AA14" s="151"/>
      <c r="AB14" s="151"/>
      <c r="AC14" s="151"/>
      <c r="AD14" s="151"/>
      <c r="AE14" s="151"/>
      <c r="AF14" s="151"/>
      <c r="AG14" s="151"/>
      <c r="AH14" s="151"/>
      <c r="AI14" s="151"/>
      <c r="AJ14" s="151"/>
      <c r="AK14" s="151"/>
      <c r="AL14" s="151"/>
      <c r="AM14" s="151"/>
      <c r="AN14" s="151"/>
      <c r="AO14" s="151"/>
      <c r="AP14" s="151"/>
      <c r="AQ14" s="151"/>
      <c r="AR14" s="9">
        <v>33447.54</v>
      </c>
      <c r="AS14" s="152">
        <f t="shared" si="0"/>
        <v>68232981.600000009</v>
      </c>
      <c r="AT14" s="4">
        <f t="shared" si="1"/>
        <v>76420939.39200002</v>
      </c>
      <c r="AU14" s="9" t="s">
        <v>56</v>
      </c>
      <c r="AV14" s="12" t="s">
        <v>274</v>
      </c>
      <c r="AW14" s="153" t="s">
        <v>58</v>
      </c>
      <c r="AX14" s="5" t="s">
        <v>57</v>
      </c>
      <c r="AY14" s="28"/>
      <c r="AZ14" s="28"/>
      <c r="BA14" s="29"/>
      <c r="BB14" s="30"/>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row>
    <row r="15" spans="1:228" ht="13.15" customHeight="1" x14ac:dyDescent="0.2">
      <c r="A15" s="5">
        <v>104</v>
      </c>
      <c r="B15" s="9" t="s">
        <v>61</v>
      </c>
      <c r="C15" s="12" t="s">
        <v>292</v>
      </c>
      <c r="D15" s="12" t="s">
        <v>50</v>
      </c>
      <c r="E15" s="12" t="s">
        <v>68</v>
      </c>
      <c r="F15" s="150">
        <v>270005393</v>
      </c>
      <c r="G15" s="12" t="s">
        <v>62</v>
      </c>
      <c r="H15" s="12" t="s">
        <v>69</v>
      </c>
      <c r="I15" s="12" t="s">
        <v>75</v>
      </c>
      <c r="J15" s="12" t="s">
        <v>51</v>
      </c>
      <c r="K15" s="12">
        <v>57</v>
      </c>
      <c r="L15" s="12" t="s">
        <v>52</v>
      </c>
      <c r="M15" s="12" t="s">
        <v>53</v>
      </c>
      <c r="N15" s="12" t="s">
        <v>54</v>
      </c>
      <c r="O15" s="12" t="s">
        <v>59</v>
      </c>
      <c r="P15" s="12" t="s">
        <v>66</v>
      </c>
      <c r="Q15" s="9"/>
      <c r="R15" s="9"/>
      <c r="S15" s="9"/>
      <c r="T15" s="9"/>
      <c r="U15" s="9">
        <v>108</v>
      </c>
      <c r="V15" s="9">
        <v>219</v>
      </c>
      <c r="W15" s="9">
        <v>170</v>
      </c>
      <c r="X15" s="9">
        <v>171</v>
      </c>
      <c r="Y15" s="9">
        <v>171</v>
      </c>
      <c r="Z15" s="151"/>
      <c r="AA15" s="151"/>
      <c r="AB15" s="151"/>
      <c r="AC15" s="151"/>
      <c r="AD15" s="151"/>
      <c r="AE15" s="151"/>
      <c r="AF15" s="151"/>
      <c r="AG15" s="151"/>
      <c r="AH15" s="151"/>
      <c r="AI15" s="151"/>
      <c r="AJ15" s="151"/>
      <c r="AK15" s="151"/>
      <c r="AL15" s="151"/>
      <c r="AM15" s="151"/>
      <c r="AN15" s="151"/>
      <c r="AO15" s="151"/>
      <c r="AP15" s="151"/>
      <c r="AQ15" s="151"/>
      <c r="AR15" s="9">
        <v>33447.54</v>
      </c>
      <c r="AS15" s="152">
        <f t="shared" si="0"/>
        <v>28062486.060000002</v>
      </c>
      <c r="AT15" s="4">
        <f t="shared" si="1"/>
        <v>31429984.387200005</v>
      </c>
      <c r="AU15" s="9" t="s">
        <v>56</v>
      </c>
      <c r="AV15" s="12" t="s">
        <v>274</v>
      </c>
      <c r="AW15" s="153" t="s">
        <v>58</v>
      </c>
      <c r="AX15" s="5" t="s">
        <v>57</v>
      </c>
      <c r="AY15" s="28"/>
      <c r="AZ15" s="28"/>
      <c r="BA15" s="29"/>
      <c r="BB15" s="30"/>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row>
    <row r="16" spans="1:228" ht="13.15" customHeight="1" x14ac:dyDescent="0.2">
      <c r="A16" s="5">
        <v>104</v>
      </c>
      <c r="B16" s="5" t="s">
        <v>61</v>
      </c>
      <c r="C16" s="12" t="s">
        <v>293</v>
      </c>
      <c r="D16" s="12" t="s">
        <v>50</v>
      </c>
      <c r="E16" s="12" t="s">
        <v>68</v>
      </c>
      <c r="F16" s="150">
        <v>270002760</v>
      </c>
      <c r="G16" s="12" t="s">
        <v>62</v>
      </c>
      <c r="H16" s="12" t="s">
        <v>69</v>
      </c>
      <c r="I16" s="12" t="s">
        <v>76</v>
      </c>
      <c r="J16" s="12" t="s">
        <v>51</v>
      </c>
      <c r="K16" s="12">
        <v>57</v>
      </c>
      <c r="L16" s="12" t="s">
        <v>52</v>
      </c>
      <c r="M16" s="12" t="s">
        <v>53</v>
      </c>
      <c r="N16" s="12" t="s">
        <v>54</v>
      </c>
      <c r="O16" s="12" t="s">
        <v>59</v>
      </c>
      <c r="P16" s="12" t="s">
        <v>66</v>
      </c>
      <c r="Q16" s="9"/>
      <c r="R16" s="9"/>
      <c r="S16" s="9"/>
      <c r="T16" s="9"/>
      <c r="U16" s="9">
        <v>0</v>
      </c>
      <c r="V16" s="9">
        <v>54</v>
      </c>
      <c r="W16" s="9">
        <v>59</v>
      </c>
      <c r="X16" s="9">
        <v>59</v>
      </c>
      <c r="Y16" s="9">
        <v>59</v>
      </c>
      <c r="Z16" s="19"/>
      <c r="AA16" s="19"/>
      <c r="AB16" s="19"/>
      <c r="AC16" s="19"/>
      <c r="AD16" s="19"/>
      <c r="AE16" s="19"/>
      <c r="AF16" s="19"/>
      <c r="AG16" s="146"/>
      <c r="AH16" s="146"/>
      <c r="AI16" s="146"/>
      <c r="AJ16" s="146"/>
      <c r="AK16" s="146"/>
      <c r="AL16" s="146"/>
      <c r="AM16" s="146"/>
      <c r="AN16" s="146"/>
      <c r="AO16" s="146"/>
      <c r="AP16" s="146"/>
      <c r="AQ16" s="146"/>
      <c r="AR16" s="9">
        <v>33447.54</v>
      </c>
      <c r="AS16" s="152">
        <f t="shared" si="0"/>
        <v>7726381.7400000002</v>
      </c>
      <c r="AT16" s="4">
        <f t="shared" si="1"/>
        <v>8653547.5488000009</v>
      </c>
      <c r="AU16" s="9" t="s">
        <v>56</v>
      </c>
      <c r="AV16" s="12" t="s">
        <v>274</v>
      </c>
      <c r="AW16" s="153" t="s">
        <v>58</v>
      </c>
      <c r="AX16" s="5" t="s">
        <v>57</v>
      </c>
      <c r="AY16" s="28"/>
      <c r="AZ16" s="28"/>
      <c r="BA16" s="29"/>
      <c r="BB16" s="30"/>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row>
    <row r="17" spans="1:228" ht="13.15" customHeight="1" x14ac:dyDescent="0.2">
      <c r="A17" s="5">
        <v>104</v>
      </c>
      <c r="B17" s="9" t="s">
        <v>61</v>
      </c>
      <c r="C17" s="12" t="s">
        <v>294</v>
      </c>
      <c r="D17" s="12" t="s">
        <v>50</v>
      </c>
      <c r="E17" s="12" t="s">
        <v>68</v>
      </c>
      <c r="F17" s="150">
        <v>270006421</v>
      </c>
      <c r="G17" s="12" t="s">
        <v>62</v>
      </c>
      <c r="H17" s="12" t="s">
        <v>69</v>
      </c>
      <c r="I17" s="12" t="s">
        <v>77</v>
      </c>
      <c r="J17" s="12" t="s">
        <v>51</v>
      </c>
      <c r="K17" s="12">
        <v>57</v>
      </c>
      <c r="L17" s="12" t="s">
        <v>52</v>
      </c>
      <c r="M17" s="12" t="s">
        <v>53</v>
      </c>
      <c r="N17" s="12" t="s">
        <v>54</v>
      </c>
      <c r="O17" s="12" t="s">
        <v>59</v>
      </c>
      <c r="P17" s="12" t="s">
        <v>66</v>
      </c>
      <c r="Q17" s="9"/>
      <c r="R17" s="9"/>
      <c r="S17" s="9"/>
      <c r="T17" s="9"/>
      <c r="U17" s="9">
        <v>85</v>
      </c>
      <c r="V17" s="9">
        <v>66</v>
      </c>
      <c r="W17" s="9">
        <v>133</v>
      </c>
      <c r="X17" s="9">
        <v>118</v>
      </c>
      <c r="Y17" s="9">
        <v>118</v>
      </c>
      <c r="Z17" s="151"/>
      <c r="AA17" s="151"/>
      <c r="AB17" s="151"/>
      <c r="AC17" s="151"/>
      <c r="AD17" s="151"/>
      <c r="AE17" s="151"/>
      <c r="AF17" s="151"/>
      <c r="AG17" s="151"/>
      <c r="AH17" s="151"/>
      <c r="AI17" s="151"/>
      <c r="AJ17" s="151"/>
      <c r="AK17" s="151"/>
      <c r="AL17" s="151"/>
      <c r="AM17" s="151"/>
      <c r="AN17" s="151"/>
      <c r="AO17" s="151"/>
      <c r="AP17" s="151"/>
      <c r="AQ17" s="151"/>
      <c r="AR17" s="9">
        <v>30143.96</v>
      </c>
      <c r="AS17" s="152">
        <f t="shared" si="0"/>
        <v>15674859.199999999</v>
      </c>
      <c r="AT17" s="4">
        <f t="shared" si="1"/>
        <v>17555842.304000001</v>
      </c>
      <c r="AU17" s="9" t="s">
        <v>56</v>
      </c>
      <c r="AV17" s="12" t="s">
        <v>274</v>
      </c>
      <c r="AW17" s="153" t="s">
        <v>58</v>
      </c>
      <c r="AX17" s="154"/>
      <c r="AY17" s="28"/>
      <c r="AZ17" s="28"/>
      <c r="BA17" s="29"/>
      <c r="BB17" s="30"/>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row>
    <row r="18" spans="1:228" ht="13.15" customHeight="1" x14ac:dyDescent="0.2">
      <c r="A18" s="5">
        <v>104</v>
      </c>
      <c r="B18" s="9" t="s">
        <v>61</v>
      </c>
      <c r="C18" s="12" t="s">
        <v>295</v>
      </c>
      <c r="D18" s="12" t="s">
        <v>50</v>
      </c>
      <c r="E18" s="12" t="s">
        <v>68</v>
      </c>
      <c r="F18" s="150">
        <v>270006422</v>
      </c>
      <c r="G18" s="12" t="s">
        <v>62</v>
      </c>
      <c r="H18" s="12" t="s">
        <v>69</v>
      </c>
      <c r="I18" s="12" t="s">
        <v>78</v>
      </c>
      <c r="J18" s="12" t="s">
        <v>51</v>
      </c>
      <c r="K18" s="12">
        <v>57</v>
      </c>
      <c r="L18" s="12" t="s">
        <v>52</v>
      </c>
      <c r="M18" s="12" t="s">
        <v>53</v>
      </c>
      <c r="N18" s="12" t="s">
        <v>54</v>
      </c>
      <c r="O18" s="12" t="s">
        <v>59</v>
      </c>
      <c r="P18" s="12" t="s">
        <v>66</v>
      </c>
      <c r="Q18" s="9"/>
      <c r="R18" s="9"/>
      <c r="S18" s="9"/>
      <c r="T18" s="9"/>
      <c r="U18" s="9">
        <v>60</v>
      </c>
      <c r="V18" s="9">
        <v>159</v>
      </c>
      <c r="W18" s="9">
        <v>188</v>
      </c>
      <c r="X18" s="9">
        <v>188</v>
      </c>
      <c r="Y18" s="9">
        <v>188</v>
      </c>
      <c r="Z18" s="19"/>
      <c r="AA18" s="19"/>
      <c r="AB18" s="19"/>
      <c r="AC18" s="19"/>
      <c r="AD18" s="19"/>
      <c r="AE18" s="19"/>
      <c r="AF18" s="19"/>
      <c r="AG18" s="146"/>
      <c r="AH18" s="146"/>
      <c r="AI18" s="146"/>
      <c r="AJ18" s="146"/>
      <c r="AK18" s="146"/>
      <c r="AL18" s="146"/>
      <c r="AM18" s="146"/>
      <c r="AN18" s="146"/>
      <c r="AO18" s="146"/>
      <c r="AP18" s="146"/>
      <c r="AQ18" s="146"/>
      <c r="AR18" s="9">
        <v>30143.96</v>
      </c>
      <c r="AS18" s="152">
        <f t="shared" si="0"/>
        <v>23602720.68</v>
      </c>
      <c r="AT18" s="4">
        <f t="shared" si="1"/>
        <v>26435047.161600001</v>
      </c>
      <c r="AU18" s="9" t="s">
        <v>56</v>
      </c>
      <c r="AV18" s="12" t="s">
        <v>274</v>
      </c>
      <c r="AW18" s="153" t="s">
        <v>58</v>
      </c>
      <c r="AX18" s="5" t="s">
        <v>57</v>
      </c>
      <c r="AY18" s="28"/>
      <c r="AZ18" s="28"/>
      <c r="BA18" s="29"/>
      <c r="BB18" s="30"/>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row>
    <row r="19" spans="1:228" ht="13.15" customHeight="1" x14ac:dyDescent="0.2">
      <c r="A19" s="5">
        <v>104</v>
      </c>
      <c r="B19" s="9" t="s">
        <v>61</v>
      </c>
      <c r="C19" s="12" t="s">
        <v>296</v>
      </c>
      <c r="D19" s="12" t="s">
        <v>50</v>
      </c>
      <c r="E19" s="12" t="s">
        <v>68</v>
      </c>
      <c r="F19" s="150">
        <v>270006423</v>
      </c>
      <c r="G19" s="12" t="s">
        <v>62</v>
      </c>
      <c r="H19" s="12" t="s">
        <v>69</v>
      </c>
      <c r="I19" s="12" t="s">
        <v>79</v>
      </c>
      <c r="J19" s="12" t="s">
        <v>51</v>
      </c>
      <c r="K19" s="12">
        <v>57</v>
      </c>
      <c r="L19" s="12" t="s">
        <v>52</v>
      </c>
      <c r="M19" s="12" t="s">
        <v>53</v>
      </c>
      <c r="N19" s="12" t="s">
        <v>54</v>
      </c>
      <c r="O19" s="12" t="s">
        <v>59</v>
      </c>
      <c r="P19" s="12" t="s">
        <v>66</v>
      </c>
      <c r="Q19" s="9"/>
      <c r="R19" s="9"/>
      <c r="S19" s="9"/>
      <c r="T19" s="9"/>
      <c r="U19" s="9">
        <v>126</v>
      </c>
      <c r="V19" s="9">
        <v>203</v>
      </c>
      <c r="W19" s="9">
        <v>288</v>
      </c>
      <c r="X19" s="9">
        <v>288</v>
      </c>
      <c r="Y19" s="9">
        <v>288</v>
      </c>
      <c r="Z19" s="151"/>
      <c r="AA19" s="151"/>
      <c r="AB19" s="151"/>
      <c r="AC19" s="151"/>
      <c r="AD19" s="151"/>
      <c r="AE19" s="151"/>
      <c r="AF19" s="151"/>
      <c r="AG19" s="151"/>
      <c r="AH19" s="151"/>
      <c r="AI19" s="151"/>
      <c r="AJ19" s="151"/>
      <c r="AK19" s="151"/>
      <c r="AL19" s="151"/>
      <c r="AM19" s="151"/>
      <c r="AN19" s="151"/>
      <c r="AO19" s="151"/>
      <c r="AP19" s="151"/>
      <c r="AQ19" s="151"/>
      <c r="AR19" s="9">
        <v>30143.96</v>
      </c>
      <c r="AS19" s="152">
        <f t="shared" si="0"/>
        <v>35961744.280000001</v>
      </c>
      <c r="AT19" s="4">
        <f t="shared" si="1"/>
        <v>40277153.593600005</v>
      </c>
      <c r="AU19" s="9" t="s">
        <v>56</v>
      </c>
      <c r="AV19" s="12" t="s">
        <v>274</v>
      </c>
      <c r="AW19" s="153" t="s">
        <v>58</v>
      </c>
      <c r="AX19" s="5" t="s">
        <v>57</v>
      </c>
      <c r="AY19" s="28"/>
      <c r="AZ19" s="28"/>
      <c r="BA19" s="29"/>
      <c r="BB19" s="30"/>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row>
    <row r="20" spans="1:228" ht="13.15" customHeight="1" x14ac:dyDescent="0.2">
      <c r="A20" s="5">
        <v>104</v>
      </c>
      <c r="B20" s="9" t="s">
        <v>61</v>
      </c>
      <c r="C20" s="12" t="s">
        <v>297</v>
      </c>
      <c r="D20" s="12" t="s">
        <v>50</v>
      </c>
      <c r="E20" s="12" t="s">
        <v>68</v>
      </c>
      <c r="F20" s="150">
        <v>270006424</v>
      </c>
      <c r="G20" s="12" t="s">
        <v>62</v>
      </c>
      <c r="H20" s="12" t="s">
        <v>69</v>
      </c>
      <c r="I20" s="12" t="s">
        <v>80</v>
      </c>
      <c r="J20" s="12" t="s">
        <v>51</v>
      </c>
      <c r="K20" s="12">
        <v>57</v>
      </c>
      <c r="L20" s="12" t="s">
        <v>52</v>
      </c>
      <c r="M20" s="12" t="s">
        <v>53</v>
      </c>
      <c r="N20" s="12" t="s">
        <v>54</v>
      </c>
      <c r="O20" s="12" t="s">
        <v>59</v>
      </c>
      <c r="P20" s="12" t="s">
        <v>66</v>
      </c>
      <c r="Q20" s="9"/>
      <c r="R20" s="9"/>
      <c r="S20" s="9"/>
      <c r="T20" s="9"/>
      <c r="U20" s="9">
        <v>221</v>
      </c>
      <c r="V20" s="9">
        <v>262</v>
      </c>
      <c r="W20" s="9">
        <v>263</v>
      </c>
      <c r="X20" s="9">
        <v>263</v>
      </c>
      <c r="Y20" s="9">
        <v>263</v>
      </c>
      <c r="Z20" s="19"/>
      <c r="AA20" s="19"/>
      <c r="AB20" s="19"/>
      <c r="AC20" s="19"/>
      <c r="AD20" s="19"/>
      <c r="AE20" s="19"/>
      <c r="AF20" s="19"/>
      <c r="AG20" s="146"/>
      <c r="AH20" s="146"/>
      <c r="AI20" s="146"/>
      <c r="AJ20" s="146"/>
      <c r="AK20" s="146"/>
      <c r="AL20" s="146"/>
      <c r="AM20" s="146"/>
      <c r="AN20" s="146"/>
      <c r="AO20" s="146"/>
      <c r="AP20" s="146"/>
      <c r="AQ20" s="146"/>
      <c r="AR20" s="9">
        <v>30143.96</v>
      </c>
      <c r="AS20" s="152">
        <f t="shared" si="0"/>
        <v>38343117.119999997</v>
      </c>
      <c r="AT20" s="4">
        <f t="shared" si="1"/>
        <v>42944291.174400002</v>
      </c>
      <c r="AU20" s="9" t="s">
        <v>56</v>
      </c>
      <c r="AV20" s="12" t="s">
        <v>274</v>
      </c>
      <c r="AW20" s="153" t="s">
        <v>58</v>
      </c>
      <c r="AX20" s="5" t="s">
        <v>57</v>
      </c>
      <c r="AY20" s="28"/>
      <c r="AZ20" s="28"/>
      <c r="BA20" s="29"/>
      <c r="BB20" s="30"/>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row>
    <row r="21" spans="1:228" ht="13.15" customHeight="1" x14ac:dyDescent="0.2">
      <c r="A21" s="5">
        <v>104</v>
      </c>
      <c r="B21" s="9" t="s">
        <v>61</v>
      </c>
      <c r="C21" s="12" t="s">
        <v>298</v>
      </c>
      <c r="D21" s="12" t="s">
        <v>50</v>
      </c>
      <c r="E21" s="12" t="s">
        <v>68</v>
      </c>
      <c r="F21" s="150">
        <v>270006425</v>
      </c>
      <c r="G21" s="12" t="s">
        <v>62</v>
      </c>
      <c r="H21" s="12" t="s">
        <v>69</v>
      </c>
      <c r="I21" s="12" t="s">
        <v>81</v>
      </c>
      <c r="J21" s="12" t="s">
        <v>51</v>
      </c>
      <c r="K21" s="12">
        <v>57</v>
      </c>
      <c r="L21" s="12" t="s">
        <v>52</v>
      </c>
      <c r="M21" s="12" t="s">
        <v>53</v>
      </c>
      <c r="N21" s="12" t="s">
        <v>54</v>
      </c>
      <c r="O21" s="12" t="s">
        <v>59</v>
      </c>
      <c r="P21" s="12" t="s">
        <v>66</v>
      </c>
      <c r="Q21" s="9"/>
      <c r="R21" s="9"/>
      <c r="S21" s="9"/>
      <c r="T21" s="9"/>
      <c r="U21" s="9">
        <v>160</v>
      </c>
      <c r="V21" s="9">
        <v>168</v>
      </c>
      <c r="W21" s="9">
        <v>168</v>
      </c>
      <c r="X21" s="9">
        <v>168</v>
      </c>
      <c r="Y21" s="9">
        <v>168</v>
      </c>
      <c r="Z21" s="19"/>
      <c r="AA21" s="19"/>
      <c r="AB21" s="19"/>
      <c r="AC21" s="19"/>
      <c r="AD21" s="19"/>
      <c r="AE21" s="19"/>
      <c r="AF21" s="19"/>
      <c r="AG21" s="146"/>
      <c r="AH21" s="146"/>
      <c r="AI21" s="146"/>
      <c r="AJ21" s="146"/>
      <c r="AK21" s="146"/>
      <c r="AL21" s="146"/>
      <c r="AM21" s="146"/>
      <c r="AN21" s="146"/>
      <c r="AO21" s="146"/>
      <c r="AP21" s="146"/>
      <c r="AQ21" s="146"/>
      <c r="AR21" s="9">
        <v>30143.96</v>
      </c>
      <c r="AS21" s="152">
        <f t="shared" si="0"/>
        <v>25079774.719999999</v>
      </c>
      <c r="AT21" s="4">
        <f t="shared" si="1"/>
        <v>28089347.6864</v>
      </c>
      <c r="AU21" s="9" t="s">
        <v>56</v>
      </c>
      <c r="AV21" s="12" t="s">
        <v>274</v>
      </c>
      <c r="AW21" s="153" t="s">
        <v>58</v>
      </c>
      <c r="AX21" s="5" t="s">
        <v>57</v>
      </c>
      <c r="AY21" s="28"/>
      <c r="AZ21" s="28"/>
      <c r="BA21" s="29"/>
      <c r="BB21" s="30"/>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row>
    <row r="22" spans="1:228" ht="13.15" customHeight="1" x14ac:dyDescent="0.2">
      <c r="A22" s="5">
        <v>104</v>
      </c>
      <c r="B22" s="9" t="s">
        <v>61</v>
      </c>
      <c r="C22" s="12" t="s">
        <v>299</v>
      </c>
      <c r="D22" s="12" t="s">
        <v>50</v>
      </c>
      <c r="E22" s="12" t="s">
        <v>68</v>
      </c>
      <c r="F22" s="150">
        <v>270006426</v>
      </c>
      <c r="G22" s="12" t="s">
        <v>62</v>
      </c>
      <c r="H22" s="12" t="s">
        <v>69</v>
      </c>
      <c r="I22" s="12" t="s">
        <v>82</v>
      </c>
      <c r="J22" s="12" t="s">
        <v>51</v>
      </c>
      <c r="K22" s="12">
        <v>57</v>
      </c>
      <c r="L22" s="12" t="s">
        <v>52</v>
      </c>
      <c r="M22" s="12" t="s">
        <v>53</v>
      </c>
      <c r="N22" s="12" t="s">
        <v>54</v>
      </c>
      <c r="O22" s="12" t="s">
        <v>59</v>
      </c>
      <c r="P22" s="12" t="s">
        <v>66</v>
      </c>
      <c r="Q22" s="9"/>
      <c r="R22" s="9"/>
      <c r="S22" s="9"/>
      <c r="T22" s="9"/>
      <c r="U22" s="9">
        <v>83</v>
      </c>
      <c r="V22" s="9">
        <v>57</v>
      </c>
      <c r="W22" s="9">
        <v>83</v>
      </c>
      <c r="X22" s="9">
        <v>76</v>
      </c>
      <c r="Y22" s="9">
        <v>76</v>
      </c>
      <c r="Z22" s="151"/>
      <c r="AA22" s="151"/>
      <c r="AB22" s="151"/>
      <c r="AC22" s="151"/>
      <c r="AD22" s="151"/>
      <c r="AE22" s="151"/>
      <c r="AF22" s="151"/>
      <c r="AG22" s="151"/>
      <c r="AH22" s="151"/>
      <c r="AI22" s="151"/>
      <c r="AJ22" s="151"/>
      <c r="AK22" s="151"/>
      <c r="AL22" s="151"/>
      <c r="AM22" s="151"/>
      <c r="AN22" s="151"/>
      <c r="AO22" s="151"/>
      <c r="AP22" s="151"/>
      <c r="AQ22" s="151"/>
      <c r="AR22" s="9">
        <v>30143.96</v>
      </c>
      <c r="AS22" s="152">
        <f t="shared" si="0"/>
        <v>11303985</v>
      </c>
      <c r="AT22" s="4">
        <f t="shared" si="1"/>
        <v>12660463.200000001</v>
      </c>
      <c r="AU22" s="9" t="s">
        <v>56</v>
      </c>
      <c r="AV22" s="12" t="s">
        <v>274</v>
      </c>
      <c r="AW22" s="153" t="s">
        <v>58</v>
      </c>
      <c r="AX22" s="5" t="s">
        <v>57</v>
      </c>
      <c r="AY22" s="28"/>
      <c r="AZ22" s="28"/>
      <c r="BA22" s="29"/>
      <c r="BB22" s="30"/>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row>
    <row r="23" spans="1:228" ht="13.15" customHeight="1" x14ac:dyDescent="0.2">
      <c r="A23" s="5">
        <v>104</v>
      </c>
      <c r="B23" s="9" t="s">
        <v>61</v>
      </c>
      <c r="C23" s="12" t="s">
        <v>300</v>
      </c>
      <c r="D23" s="12" t="s">
        <v>50</v>
      </c>
      <c r="E23" s="12" t="s">
        <v>68</v>
      </c>
      <c r="F23" s="150">
        <v>270006427</v>
      </c>
      <c r="G23" s="12" t="s">
        <v>62</v>
      </c>
      <c r="H23" s="12" t="s">
        <v>69</v>
      </c>
      <c r="I23" s="12" t="s">
        <v>83</v>
      </c>
      <c r="J23" s="12" t="s">
        <v>51</v>
      </c>
      <c r="K23" s="12">
        <v>57</v>
      </c>
      <c r="L23" s="12" t="s">
        <v>52</v>
      </c>
      <c r="M23" s="12" t="s">
        <v>53</v>
      </c>
      <c r="N23" s="12" t="s">
        <v>54</v>
      </c>
      <c r="O23" s="12" t="s">
        <v>59</v>
      </c>
      <c r="P23" s="12" t="s">
        <v>66</v>
      </c>
      <c r="Q23" s="9"/>
      <c r="R23" s="9"/>
      <c r="S23" s="9"/>
      <c r="T23" s="9"/>
      <c r="U23" s="9">
        <v>28</v>
      </c>
      <c r="V23" s="9">
        <v>20</v>
      </c>
      <c r="W23" s="9">
        <v>29</v>
      </c>
      <c r="X23" s="9">
        <v>27</v>
      </c>
      <c r="Y23" s="9">
        <v>27</v>
      </c>
      <c r="Z23" s="151"/>
      <c r="AA23" s="151"/>
      <c r="AB23" s="151"/>
      <c r="AC23" s="151"/>
      <c r="AD23" s="151"/>
      <c r="AE23" s="151"/>
      <c r="AF23" s="151"/>
      <c r="AG23" s="151"/>
      <c r="AH23" s="151"/>
      <c r="AI23" s="151"/>
      <c r="AJ23" s="151"/>
      <c r="AK23" s="151"/>
      <c r="AL23" s="151"/>
      <c r="AM23" s="151"/>
      <c r="AN23" s="151"/>
      <c r="AO23" s="151"/>
      <c r="AP23" s="151"/>
      <c r="AQ23" s="151"/>
      <c r="AR23" s="9">
        <v>30143.96</v>
      </c>
      <c r="AS23" s="152">
        <f t="shared" si="0"/>
        <v>3948858.76</v>
      </c>
      <c r="AT23" s="4">
        <f t="shared" si="1"/>
        <v>4422721.8112000003</v>
      </c>
      <c r="AU23" s="9" t="s">
        <v>56</v>
      </c>
      <c r="AV23" s="12" t="s">
        <v>274</v>
      </c>
      <c r="AW23" s="153" t="s">
        <v>58</v>
      </c>
      <c r="AX23" s="5" t="s">
        <v>57</v>
      </c>
      <c r="AY23" s="28"/>
      <c r="AZ23" s="28"/>
      <c r="BA23" s="29"/>
      <c r="BB23" s="30"/>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row>
    <row r="24" spans="1:228" ht="13.15" customHeight="1" x14ac:dyDescent="0.2">
      <c r="A24" s="5">
        <v>104</v>
      </c>
      <c r="B24" s="9" t="s">
        <v>61</v>
      </c>
      <c r="C24" s="12" t="s">
        <v>301</v>
      </c>
      <c r="D24" s="12" t="s">
        <v>50</v>
      </c>
      <c r="E24" s="12" t="s">
        <v>68</v>
      </c>
      <c r="F24" s="150">
        <v>270006428</v>
      </c>
      <c r="G24" s="12" t="s">
        <v>62</v>
      </c>
      <c r="H24" s="12" t="s">
        <v>69</v>
      </c>
      <c r="I24" s="12" t="s">
        <v>84</v>
      </c>
      <c r="J24" s="6" t="s">
        <v>51</v>
      </c>
      <c r="K24" s="12">
        <v>57</v>
      </c>
      <c r="L24" s="12" t="s">
        <v>52</v>
      </c>
      <c r="M24" s="12" t="s">
        <v>53</v>
      </c>
      <c r="N24" s="12" t="s">
        <v>54</v>
      </c>
      <c r="O24" s="12" t="s">
        <v>59</v>
      </c>
      <c r="P24" s="12" t="s">
        <v>66</v>
      </c>
      <c r="Q24" s="9"/>
      <c r="R24" s="9"/>
      <c r="S24" s="9"/>
      <c r="T24" s="9"/>
      <c r="U24" s="9">
        <v>9</v>
      </c>
      <c r="V24" s="9">
        <v>9</v>
      </c>
      <c r="W24" s="9">
        <v>9</v>
      </c>
      <c r="X24" s="9">
        <v>9</v>
      </c>
      <c r="Y24" s="9">
        <v>9</v>
      </c>
      <c r="Z24" s="19"/>
      <c r="AA24" s="19"/>
      <c r="AB24" s="19"/>
      <c r="AC24" s="19"/>
      <c r="AD24" s="19"/>
      <c r="AE24" s="19"/>
      <c r="AF24" s="19"/>
      <c r="AG24" s="146"/>
      <c r="AH24" s="146"/>
      <c r="AI24" s="146"/>
      <c r="AJ24" s="146"/>
      <c r="AK24" s="146"/>
      <c r="AL24" s="146"/>
      <c r="AM24" s="146"/>
      <c r="AN24" s="146"/>
      <c r="AO24" s="146"/>
      <c r="AP24" s="146"/>
      <c r="AQ24" s="146"/>
      <c r="AR24" s="9">
        <v>30143.96</v>
      </c>
      <c r="AS24" s="152">
        <f t="shared" si="0"/>
        <v>1356478.2</v>
      </c>
      <c r="AT24" s="4">
        <f t="shared" si="1"/>
        <v>1519255.584</v>
      </c>
      <c r="AU24" s="9" t="s">
        <v>56</v>
      </c>
      <c r="AV24" s="12" t="s">
        <v>274</v>
      </c>
      <c r="AW24" s="153" t="s">
        <v>58</v>
      </c>
      <c r="AX24" s="5" t="s">
        <v>57</v>
      </c>
      <c r="AY24" s="28"/>
      <c r="AZ24" s="28"/>
      <c r="BA24" s="29"/>
      <c r="BB24" s="30"/>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row>
    <row r="25" spans="1:228" ht="13.15" customHeight="1" x14ac:dyDescent="0.2">
      <c r="A25" s="5">
        <v>104</v>
      </c>
      <c r="B25" s="5" t="s">
        <v>61</v>
      </c>
      <c r="C25" s="12" t="s">
        <v>302</v>
      </c>
      <c r="D25" s="12" t="s">
        <v>50</v>
      </c>
      <c r="E25" s="12" t="s">
        <v>85</v>
      </c>
      <c r="F25" s="150">
        <v>270008009</v>
      </c>
      <c r="G25" s="12" t="s">
        <v>62</v>
      </c>
      <c r="H25" s="12" t="s">
        <v>86</v>
      </c>
      <c r="I25" s="12" t="s">
        <v>87</v>
      </c>
      <c r="J25" s="12" t="s">
        <v>51</v>
      </c>
      <c r="K25" s="12">
        <v>57</v>
      </c>
      <c r="L25" s="12" t="s">
        <v>52</v>
      </c>
      <c r="M25" s="12" t="s">
        <v>53</v>
      </c>
      <c r="N25" s="12" t="s">
        <v>54</v>
      </c>
      <c r="O25" s="12" t="s">
        <v>59</v>
      </c>
      <c r="P25" s="12" t="s">
        <v>66</v>
      </c>
      <c r="Q25" s="9"/>
      <c r="R25" s="9"/>
      <c r="S25" s="9"/>
      <c r="T25" s="9"/>
      <c r="U25" s="9">
        <v>0</v>
      </c>
      <c r="V25" s="9">
        <v>14</v>
      </c>
      <c r="W25" s="9">
        <v>16</v>
      </c>
      <c r="X25" s="9">
        <v>16</v>
      </c>
      <c r="Y25" s="9">
        <v>16</v>
      </c>
      <c r="Z25" s="19"/>
      <c r="AA25" s="19"/>
      <c r="AB25" s="19"/>
      <c r="AC25" s="19"/>
      <c r="AD25" s="19"/>
      <c r="AE25" s="19"/>
      <c r="AF25" s="19"/>
      <c r="AG25" s="146"/>
      <c r="AH25" s="146"/>
      <c r="AI25" s="146"/>
      <c r="AJ25" s="146"/>
      <c r="AK25" s="146"/>
      <c r="AL25" s="146"/>
      <c r="AM25" s="146"/>
      <c r="AN25" s="146"/>
      <c r="AO25" s="146"/>
      <c r="AP25" s="146"/>
      <c r="AQ25" s="146"/>
      <c r="AR25" s="9">
        <v>30143.96</v>
      </c>
      <c r="AS25" s="152">
        <f t="shared" si="0"/>
        <v>1868925.52</v>
      </c>
      <c r="AT25" s="4">
        <f t="shared" si="1"/>
        <v>2093196.5824000002</v>
      </c>
      <c r="AU25" s="9" t="s">
        <v>56</v>
      </c>
      <c r="AV25" s="12" t="s">
        <v>274</v>
      </c>
      <c r="AW25" s="153" t="s">
        <v>58</v>
      </c>
      <c r="AX25" s="5" t="s">
        <v>57</v>
      </c>
      <c r="AY25" s="28"/>
      <c r="AZ25" s="28"/>
      <c r="BA25" s="29"/>
      <c r="BB25" s="30"/>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row>
    <row r="26" spans="1:228" ht="13.15" customHeight="1" x14ac:dyDescent="0.2">
      <c r="A26" s="5">
        <v>104</v>
      </c>
      <c r="B26" s="9" t="s">
        <v>61</v>
      </c>
      <c r="C26" s="12" t="s">
        <v>303</v>
      </c>
      <c r="D26" s="12" t="s">
        <v>50</v>
      </c>
      <c r="E26" s="12" t="s">
        <v>90</v>
      </c>
      <c r="F26" s="150">
        <v>270003456</v>
      </c>
      <c r="G26" s="12" t="s">
        <v>88</v>
      </c>
      <c r="H26" s="12" t="s">
        <v>91</v>
      </c>
      <c r="I26" s="12" t="s">
        <v>89</v>
      </c>
      <c r="J26" s="12" t="s">
        <v>65</v>
      </c>
      <c r="K26" s="12">
        <v>57</v>
      </c>
      <c r="L26" s="12" t="s">
        <v>52</v>
      </c>
      <c r="M26" s="12" t="s">
        <v>53</v>
      </c>
      <c r="N26" s="12" t="s">
        <v>54</v>
      </c>
      <c r="O26" s="12" t="s">
        <v>59</v>
      </c>
      <c r="P26" s="12" t="s">
        <v>55</v>
      </c>
      <c r="Q26" s="9"/>
      <c r="R26" s="9"/>
      <c r="S26" s="9"/>
      <c r="T26" s="9"/>
      <c r="U26" s="9">
        <v>1233</v>
      </c>
      <c r="V26" s="9">
        <v>1650</v>
      </c>
      <c r="W26" s="9">
        <v>1650</v>
      </c>
      <c r="X26" s="9">
        <v>1650</v>
      </c>
      <c r="Y26" s="9">
        <v>1650</v>
      </c>
      <c r="Z26" s="19"/>
      <c r="AA26" s="19"/>
      <c r="AB26" s="19"/>
      <c r="AC26" s="19"/>
      <c r="AD26" s="19"/>
      <c r="AE26" s="19"/>
      <c r="AF26" s="19"/>
      <c r="AG26" s="146"/>
      <c r="AH26" s="146"/>
      <c r="AI26" s="146"/>
      <c r="AJ26" s="146"/>
      <c r="AK26" s="146"/>
      <c r="AL26" s="146"/>
      <c r="AM26" s="146"/>
      <c r="AN26" s="146"/>
      <c r="AO26" s="146"/>
      <c r="AP26" s="146"/>
      <c r="AQ26" s="146"/>
      <c r="AR26" s="9">
        <v>1582</v>
      </c>
      <c r="AS26" s="152">
        <f t="shared" si="0"/>
        <v>12391806</v>
      </c>
      <c r="AT26" s="4">
        <f t="shared" si="1"/>
        <v>13878822.720000001</v>
      </c>
      <c r="AU26" s="9" t="s">
        <v>56</v>
      </c>
      <c r="AV26" s="12" t="s">
        <v>274</v>
      </c>
      <c r="AW26" s="153" t="s">
        <v>58</v>
      </c>
      <c r="AX26" s="5" t="s">
        <v>57</v>
      </c>
      <c r="AY26" s="28"/>
      <c r="AZ26" s="28"/>
      <c r="BA26" s="29"/>
      <c r="BB26" s="30"/>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row>
    <row r="27" spans="1:228" ht="13.15" customHeight="1" x14ac:dyDescent="0.2">
      <c r="A27" s="5">
        <v>104</v>
      </c>
      <c r="B27" s="9" t="s">
        <v>61</v>
      </c>
      <c r="C27" s="12" t="s">
        <v>304</v>
      </c>
      <c r="D27" s="12" t="s">
        <v>50</v>
      </c>
      <c r="E27" s="12" t="s">
        <v>96</v>
      </c>
      <c r="F27" s="150">
        <v>270007330</v>
      </c>
      <c r="G27" s="12" t="s">
        <v>93</v>
      </c>
      <c r="H27" s="12" t="s">
        <v>94</v>
      </c>
      <c r="I27" s="12" t="s">
        <v>95</v>
      </c>
      <c r="J27" s="12" t="s">
        <v>65</v>
      </c>
      <c r="K27" s="12">
        <v>45</v>
      </c>
      <c r="L27" s="12" t="s">
        <v>52</v>
      </c>
      <c r="M27" s="12" t="s">
        <v>53</v>
      </c>
      <c r="N27" s="12" t="s">
        <v>54</v>
      </c>
      <c r="O27" s="12" t="s">
        <v>59</v>
      </c>
      <c r="P27" s="12" t="s">
        <v>63</v>
      </c>
      <c r="Q27" s="9"/>
      <c r="R27" s="9"/>
      <c r="S27" s="9"/>
      <c r="T27" s="9"/>
      <c r="U27" s="9">
        <v>1350</v>
      </c>
      <c r="V27" s="9">
        <v>1850</v>
      </c>
      <c r="W27" s="9">
        <v>1850</v>
      </c>
      <c r="X27" s="9">
        <v>1850</v>
      </c>
      <c r="Y27" s="9">
        <v>1850</v>
      </c>
      <c r="Z27" s="19"/>
      <c r="AA27" s="19"/>
      <c r="AB27" s="19"/>
      <c r="AC27" s="19"/>
      <c r="AD27" s="19"/>
      <c r="AE27" s="19"/>
      <c r="AF27" s="19"/>
      <c r="AG27" s="146"/>
      <c r="AH27" s="146"/>
      <c r="AI27" s="146"/>
      <c r="AJ27" s="146"/>
      <c r="AK27" s="146"/>
      <c r="AL27" s="146"/>
      <c r="AM27" s="146"/>
      <c r="AN27" s="146"/>
      <c r="AO27" s="146"/>
      <c r="AP27" s="146"/>
      <c r="AQ27" s="146"/>
      <c r="AR27" s="9">
        <v>397</v>
      </c>
      <c r="AS27" s="152">
        <f t="shared" si="0"/>
        <v>3473750</v>
      </c>
      <c r="AT27" s="4">
        <f t="shared" si="1"/>
        <v>3890600.0000000005</v>
      </c>
      <c r="AU27" s="9" t="s">
        <v>56</v>
      </c>
      <c r="AV27" s="12" t="s">
        <v>274</v>
      </c>
      <c r="AW27" s="153" t="s">
        <v>58</v>
      </c>
      <c r="AX27" s="5" t="s">
        <v>57</v>
      </c>
      <c r="AY27" s="28"/>
      <c r="AZ27" s="28"/>
      <c r="BA27" s="29"/>
      <c r="BB27" s="30"/>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row>
    <row r="28" spans="1:228" ht="13.15" customHeight="1" x14ac:dyDescent="0.2">
      <c r="A28" s="5">
        <v>104</v>
      </c>
      <c r="B28" s="5" t="s">
        <v>61</v>
      </c>
      <c r="C28" s="12" t="s">
        <v>305</v>
      </c>
      <c r="D28" s="12" t="s">
        <v>50</v>
      </c>
      <c r="E28" s="12" t="s">
        <v>96</v>
      </c>
      <c r="F28" s="150">
        <v>270006465</v>
      </c>
      <c r="G28" s="12" t="s">
        <v>93</v>
      </c>
      <c r="H28" s="12" t="s">
        <v>94</v>
      </c>
      <c r="I28" s="12" t="s">
        <v>97</v>
      </c>
      <c r="J28" s="12" t="s">
        <v>65</v>
      </c>
      <c r="K28" s="12">
        <v>45</v>
      </c>
      <c r="L28" s="12" t="s">
        <v>52</v>
      </c>
      <c r="M28" s="12" t="s">
        <v>53</v>
      </c>
      <c r="N28" s="12" t="s">
        <v>54</v>
      </c>
      <c r="O28" s="12" t="s">
        <v>59</v>
      </c>
      <c r="P28" s="12" t="s">
        <v>63</v>
      </c>
      <c r="Q28" s="9"/>
      <c r="R28" s="9"/>
      <c r="S28" s="9"/>
      <c r="T28" s="9"/>
      <c r="U28" s="9">
        <v>0</v>
      </c>
      <c r="V28" s="9">
        <v>0</v>
      </c>
      <c r="W28" s="9">
        <v>850</v>
      </c>
      <c r="X28" s="9">
        <v>0</v>
      </c>
      <c r="Y28" s="9">
        <v>0</v>
      </c>
      <c r="Z28" s="19"/>
      <c r="AA28" s="19"/>
      <c r="AB28" s="19"/>
      <c r="AC28" s="19"/>
      <c r="AD28" s="19"/>
      <c r="AE28" s="19"/>
      <c r="AF28" s="19"/>
      <c r="AG28" s="146"/>
      <c r="AH28" s="146"/>
      <c r="AI28" s="146"/>
      <c r="AJ28" s="146"/>
      <c r="AK28" s="146"/>
      <c r="AL28" s="146"/>
      <c r="AM28" s="146"/>
      <c r="AN28" s="146"/>
      <c r="AO28" s="146"/>
      <c r="AP28" s="146"/>
      <c r="AQ28" s="146"/>
      <c r="AR28" s="9">
        <v>574.26</v>
      </c>
      <c r="AS28" s="152">
        <f t="shared" si="0"/>
        <v>488121</v>
      </c>
      <c r="AT28" s="4">
        <f t="shared" si="1"/>
        <v>546695.52</v>
      </c>
      <c r="AU28" s="9" t="s">
        <v>56</v>
      </c>
      <c r="AV28" s="12" t="s">
        <v>274</v>
      </c>
      <c r="AW28" s="153" t="s">
        <v>58</v>
      </c>
      <c r="AX28" s="5" t="s">
        <v>57</v>
      </c>
      <c r="AY28" s="28"/>
      <c r="AZ28" s="28"/>
      <c r="BA28" s="29"/>
      <c r="BB28" s="30"/>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row>
    <row r="29" spans="1:228" ht="13.15" customHeight="1" x14ac:dyDescent="0.2">
      <c r="A29" s="5">
        <v>104</v>
      </c>
      <c r="B29" s="5" t="s">
        <v>61</v>
      </c>
      <c r="C29" s="12" t="s">
        <v>306</v>
      </c>
      <c r="D29" s="12" t="s">
        <v>50</v>
      </c>
      <c r="E29" s="12" t="s">
        <v>96</v>
      </c>
      <c r="F29" s="150">
        <v>270006466</v>
      </c>
      <c r="G29" s="12" t="s">
        <v>93</v>
      </c>
      <c r="H29" s="12" t="s">
        <v>94</v>
      </c>
      <c r="I29" s="12" t="s">
        <v>98</v>
      </c>
      <c r="J29" s="12" t="s">
        <v>65</v>
      </c>
      <c r="K29" s="12">
        <v>45</v>
      </c>
      <c r="L29" s="12" t="s">
        <v>52</v>
      </c>
      <c r="M29" s="12" t="s">
        <v>53</v>
      </c>
      <c r="N29" s="12" t="s">
        <v>54</v>
      </c>
      <c r="O29" s="12" t="s">
        <v>59</v>
      </c>
      <c r="P29" s="12" t="s">
        <v>63</v>
      </c>
      <c r="Q29" s="9"/>
      <c r="R29" s="9"/>
      <c r="S29" s="9"/>
      <c r="T29" s="9"/>
      <c r="U29" s="9">
        <v>525</v>
      </c>
      <c r="V29" s="9">
        <v>1284</v>
      </c>
      <c r="W29" s="9">
        <v>2100</v>
      </c>
      <c r="X29" s="9">
        <v>2100</v>
      </c>
      <c r="Y29" s="9">
        <v>2100</v>
      </c>
      <c r="Z29" s="151"/>
      <c r="AA29" s="151"/>
      <c r="AB29" s="151"/>
      <c r="AC29" s="151"/>
      <c r="AD29" s="151"/>
      <c r="AE29" s="151"/>
      <c r="AF29" s="151"/>
      <c r="AG29" s="151"/>
      <c r="AH29" s="151"/>
      <c r="AI29" s="151"/>
      <c r="AJ29" s="151"/>
      <c r="AK29" s="151"/>
      <c r="AL29" s="151"/>
      <c r="AM29" s="151"/>
      <c r="AN29" s="151"/>
      <c r="AO29" s="151"/>
      <c r="AP29" s="151"/>
      <c r="AQ29" s="151"/>
      <c r="AR29" s="9">
        <v>600</v>
      </c>
      <c r="AS29" s="152">
        <f>(Q29+R29+S29+T29+U29+V29+W29+X29+Y29)*AR29</f>
        <v>4865400</v>
      </c>
      <c r="AT29" s="4">
        <f t="shared" si="1"/>
        <v>5449248.0000000009</v>
      </c>
      <c r="AU29" s="12" t="s">
        <v>56</v>
      </c>
      <c r="AV29" s="12" t="s">
        <v>274</v>
      </c>
      <c r="AW29" s="153" t="s">
        <v>58</v>
      </c>
      <c r="AX29" s="5" t="s">
        <v>57</v>
      </c>
      <c r="AY29" s="28"/>
      <c r="AZ29" s="28"/>
      <c r="BA29" s="29"/>
      <c r="BB29" s="30"/>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row>
    <row r="30" spans="1:228" ht="13.15" customHeight="1" x14ac:dyDescent="0.25">
      <c r="A30" s="19"/>
      <c r="B30" s="148"/>
      <c r="C30" s="77" t="s">
        <v>309</v>
      </c>
      <c r="D30" s="148"/>
      <c r="E30" s="148"/>
      <c r="F30" s="148"/>
      <c r="G30" s="148"/>
      <c r="H30" s="148"/>
      <c r="I30" s="148"/>
      <c r="J30" s="148"/>
      <c r="K30" s="148"/>
      <c r="L30" s="148"/>
      <c r="M30" s="148"/>
      <c r="N30" s="148"/>
      <c r="O30" s="148"/>
      <c r="P30" s="146"/>
      <c r="Q30" s="146"/>
      <c r="R30" s="146"/>
      <c r="S30" s="146"/>
      <c r="T30" s="146"/>
      <c r="U30" s="146"/>
      <c r="V30" s="146"/>
      <c r="W30" s="146"/>
      <c r="X30" s="146"/>
      <c r="Y30" s="19"/>
      <c r="Z30" s="19"/>
      <c r="AA30" s="19"/>
      <c r="AB30" s="19"/>
      <c r="AC30" s="19"/>
      <c r="AD30" s="19"/>
      <c r="AE30" s="19"/>
      <c r="AF30" s="19"/>
      <c r="AG30" s="146"/>
      <c r="AH30" s="146"/>
      <c r="AI30" s="146"/>
      <c r="AJ30" s="146"/>
      <c r="AK30" s="146"/>
      <c r="AL30" s="146"/>
      <c r="AM30" s="146"/>
      <c r="AN30" s="146"/>
      <c r="AO30" s="146"/>
      <c r="AP30" s="146"/>
      <c r="AQ30" s="146"/>
      <c r="AR30" s="19"/>
      <c r="AS30" s="78">
        <f>SUM(AS9:AS29)</f>
        <v>543907705.1400001</v>
      </c>
      <c r="AT30" s="78">
        <f>SUM(AT9:AT29)</f>
        <v>609176629.75680017</v>
      </c>
      <c r="AU30" s="19"/>
      <c r="AV30" s="19"/>
      <c r="AW30" s="19"/>
      <c r="AX30" s="5" t="s">
        <v>57</v>
      </c>
      <c r="AY30" s="32"/>
      <c r="AZ30" s="28"/>
      <c r="BA30" s="29"/>
      <c r="BB30" s="30"/>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row>
    <row r="31" spans="1:228" ht="13.15" customHeight="1" x14ac:dyDescent="0.25">
      <c r="A31" s="19"/>
      <c r="B31" s="148"/>
      <c r="C31" s="77" t="s">
        <v>310</v>
      </c>
      <c r="D31" s="148"/>
      <c r="E31" s="148"/>
      <c r="F31" s="148"/>
      <c r="G31" s="148"/>
      <c r="H31" s="148"/>
      <c r="I31" s="148"/>
      <c r="J31" s="148"/>
      <c r="K31" s="148"/>
      <c r="L31" s="148"/>
      <c r="M31" s="148"/>
      <c r="N31" s="148"/>
      <c r="O31" s="148"/>
      <c r="P31" s="146"/>
      <c r="Q31" s="146"/>
      <c r="R31" s="146"/>
      <c r="S31" s="146"/>
      <c r="T31" s="146"/>
      <c r="U31" s="146"/>
      <c r="V31" s="146"/>
      <c r="W31" s="146"/>
      <c r="X31" s="146"/>
      <c r="Y31" s="146"/>
      <c r="Z31" s="19"/>
      <c r="AA31" s="19"/>
      <c r="AB31" s="19"/>
      <c r="AC31" s="19"/>
      <c r="AD31" s="19"/>
      <c r="AE31" s="19"/>
      <c r="AF31" s="19"/>
      <c r="AG31" s="146"/>
      <c r="AH31" s="146"/>
      <c r="AI31" s="146"/>
      <c r="AJ31" s="146"/>
      <c r="AK31" s="146"/>
      <c r="AL31" s="146"/>
      <c r="AM31" s="146"/>
      <c r="AN31" s="146"/>
      <c r="AO31" s="146"/>
      <c r="AP31" s="146"/>
      <c r="AQ31" s="146"/>
      <c r="AR31" s="146"/>
      <c r="AS31" s="146"/>
      <c r="AT31" s="146"/>
      <c r="AU31" s="146"/>
      <c r="AV31" s="146"/>
      <c r="AW31" s="146"/>
      <c r="AX31" s="5" t="s">
        <v>57</v>
      </c>
      <c r="AY31" s="28"/>
      <c r="AZ31" s="28"/>
      <c r="BA31" s="29"/>
      <c r="BB31" s="30"/>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row>
    <row r="32" spans="1:228" ht="13.15" customHeight="1" x14ac:dyDescent="0.2">
      <c r="A32" s="5">
        <v>104</v>
      </c>
      <c r="B32" s="5" t="s">
        <v>61</v>
      </c>
      <c r="C32" s="12" t="s">
        <v>329</v>
      </c>
      <c r="D32" s="12" t="s">
        <v>50</v>
      </c>
      <c r="E32" s="12" t="s">
        <v>68</v>
      </c>
      <c r="F32" s="150">
        <v>270005361</v>
      </c>
      <c r="G32" s="12" t="s">
        <v>62</v>
      </c>
      <c r="H32" s="12" t="s">
        <v>69</v>
      </c>
      <c r="I32" s="12" t="s">
        <v>67</v>
      </c>
      <c r="J32" s="12" t="s">
        <v>51</v>
      </c>
      <c r="K32" s="12">
        <v>57</v>
      </c>
      <c r="L32" s="12" t="s">
        <v>52</v>
      </c>
      <c r="M32" s="12" t="s">
        <v>53</v>
      </c>
      <c r="N32" s="12" t="s">
        <v>54</v>
      </c>
      <c r="O32" s="12" t="s">
        <v>59</v>
      </c>
      <c r="P32" s="12" t="s">
        <v>66</v>
      </c>
      <c r="Q32" s="9"/>
      <c r="R32" s="9"/>
      <c r="S32" s="9"/>
      <c r="T32" s="9"/>
      <c r="U32" s="9">
        <v>0</v>
      </c>
      <c r="V32" s="9">
        <v>0</v>
      </c>
      <c r="W32" s="9">
        <v>30</v>
      </c>
      <c r="X32" s="9">
        <v>72</v>
      </c>
      <c r="Y32" s="9">
        <v>72</v>
      </c>
      <c r="Z32" s="19"/>
      <c r="AA32" s="19"/>
      <c r="AB32" s="19"/>
      <c r="AC32" s="19"/>
      <c r="AD32" s="19"/>
      <c r="AE32" s="19"/>
      <c r="AF32" s="19"/>
      <c r="AG32" s="146"/>
      <c r="AH32" s="146"/>
      <c r="AI32" s="146"/>
      <c r="AJ32" s="146"/>
      <c r="AK32" s="146"/>
      <c r="AL32" s="146"/>
      <c r="AM32" s="146"/>
      <c r="AN32" s="146"/>
      <c r="AO32" s="146"/>
      <c r="AP32" s="146"/>
      <c r="AQ32" s="146"/>
      <c r="AR32" s="9">
        <v>33447.54</v>
      </c>
      <c r="AS32" s="152">
        <f t="shared" ref="AS32:AS52" si="2">(Q32+R32+S32+T32+U32+V32+W32+X32+Y32)*AR32</f>
        <v>5819871.96</v>
      </c>
      <c r="AT32" s="4">
        <f t="shared" ref="AT32:AT52" si="3">AS32*1.12</f>
        <v>6518256.5952000003</v>
      </c>
      <c r="AU32" s="9" t="s">
        <v>56</v>
      </c>
      <c r="AV32" s="12" t="s">
        <v>274</v>
      </c>
      <c r="AW32" s="153"/>
      <c r="AX32" s="5" t="s">
        <v>57</v>
      </c>
      <c r="AY32" s="29">
        <f>AS9-AS32</f>
        <v>334475.40000000037</v>
      </c>
      <c r="AZ32" s="28"/>
      <c r="BA32" s="29"/>
      <c r="BB32" s="30"/>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row>
    <row r="33" spans="1:228" ht="13.15" customHeight="1" x14ac:dyDescent="0.2">
      <c r="A33" s="5">
        <v>104</v>
      </c>
      <c r="B33" s="5" t="s">
        <v>61</v>
      </c>
      <c r="C33" s="12" t="s">
        <v>330</v>
      </c>
      <c r="D33" s="12" t="s">
        <v>50</v>
      </c>
      <c r="E33" s="12" t="s">
        <v>68</v>
      </c>
      <c r="F33" s="150">
        <v>270008002</v>
      </c>
      <c r="G33" s="12" t="s">
        <v>62</v>
      </c>
      <c r="H33" s="12" t="s">
        <v>69</v>
      </c>
      <c r="I33" s="12" t="s">
        <v>70</v>
      </c>
      <c r="J33" s="12" t="s">
        <v>51</v>
      </c>
      <c r="K33" s="12">
        <v>57</v>
      </c>
      <c r="L33" s="12" t="s">
        <v>52</v>
      </c>
      <c r="M33" s="12" t="s">
        <v>53</v>
      </c>
      <c r="N33" s="12" t="s">
        <v>54</v>
      </c>
      <c r="O33" s="12" t="s">
        <v>59</v>
      </c>
      <c r="P33" s="12" t="s">
        <v>66</v>
      </c>
      <c r="Q33" s="9"/>
      <c r="R33" s="9"/>
      <c r="S33" s="9"/>
      <c r="T33" s="9"/>
      <c r="U33" s="9">
        <v>0</v>
      </c>
      <c r="V33" s="9">
        <v>75</v>
      </c>
      <c r="W33" s="9">
        <v>136</v>
      </c>
      <c r="X33" s="9">
        <v>166</v>
      </c>
      <c r="Y33" s="9">
        <v>166</v>
      </c>
      <c r="Z33" s="19"/>
      <c r="AA33" s="19"/>
      <c r="AB33" s="19"/>
      <c r="AC33" s="19"/>
      <c r="AD33" s="19"/>
      <c r="AE33" s="19"/>
      <c r="AF33" s="19"/>
      <c r="AG33" s="146"/>
      <c r="AH33" s="146"/>
      <c r="AI33" s="146"/>
      <c r="AJ33" s="146"/>
      <c r="AK33" s="146"/>
      <c r="AL33" s="146"/>
      <c r="AM33" s="146"/>
      <c r="AN33" s="146"/>
      <c r="AO33" s="146"/>
      <c r="AP33" s="146"/>
      <c r="AQ33" s="146"/>
      <c r="AR33" s="9">
        <v>33447.54</v>
      </c>
      <c r="AS33" s="152">
        <f t="shared" si="2"/>
        <v>18162014.219999999</v>
      </c>
      <c r="AT33" s="4">
        <f t="shared" si="3"/>
        <v>20341455.926400002</v>
      </c>
      <c r="AU33" s="9" t="s">
        <v>56</v>
      </c>
      <c r="AV33" s="12" t="s">
        <v>274</v>
      </c>
      <c r="AW33" s="146"/>
      <c r="AX33" s="5" t="s">
        <v>57</v>
      </c>
      <c r="AY33" s="29">
        <f t="shared" ref="AY33:AY52" si="4">AS10-AS33</f>
        <v>936531.12000000104</v>
      </c>
      <c r="AZ33" s="28"/>
      <c r="BA33" s="29"/>
      <c r="BB33" s="30"/>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row>
    <row r="34" spans="1:228" ht="13.15" customHeight="1" x14ac:dyDescent="0.2">
      <c r="A34" s="5">
        <v>104</v>
      </c>
      <c r="B34" s="5" t="s">
        <v>61</v>
      </c>
      <c r="C34" s="12" t="s">
        <v>331</v>
      </c>
      <c r="D34" s="12" t="s">
        <v>50</v>
      </c>
      <c r="E34" s="12" t="s">
        <v>68</v>
      </c>
      <c r="F34" s="150">
        <v>270002537</v>
      </c>
      <c r="G34" s="12" t="s">
        <v>62</v>
      </c>
      <c r="H34" s="12" t="s">
        <v>69</v>
      </c>
      <c r="I34" s="12" t="s">
        <v>71</v>
      </c>
      <c r="J34" s="12" t="s">
        <v>51</v>
      </c>
      <c r="K34" s="12">
        <v>57</v>
      </c>
      <c r="L34" s="12" t="s">
        <v>52</v>
      </c>
      <c r="M34" s="12" t="s">
        <v>53</v>
      </c>
      <c r="N34" s="12" t="s">
        <v>54</v>
      </c>
      <c r="O34" s="12" t="s">
        <v>59</v>
      </c>
      <c r="P34" s="12" t="s">
        <v>66</v>
      </c>
      <c r="Q34" s="9"/>
      <c r="R34" s="9"/>
      <c r="S34" s="9"/>
      <c r="T34" s="9"/>
      <c r="U34" s="9">
        <v>0</v>
      </c>
      <c r="V34" s="9">
        <v>573</v>
      </c>
      <c r="W34" s="9">
        <v>463</v>
      </c>
      <c r="X34" s="9">
        <v>573</v>
      </c>
      <c r="Y34" s="9">
        <v>573</v>
      </c>
      <c r="Z34" s="19"/>
      <c r="AA34" s="19"/>
      <c r="AB34" s="19"/>
      <c r="AC34" s="19"/>
      <c r="AD34" s="19"/>
      <c r="AE34" s="19"/>
      <c r="AF34" s="19"/>
      <c r="AG34" s="146"/>
      <c r="AH34" s="146"/>
      <c r="AI34" s="146"/>
      <c r="AJ34" s="146"/>
      <c r="AK34" s="146"/>
      <c r="AL34" s="146"/>
      <c r="AM34" s="146"/>
      <c r="AN34" s="146"/>
      <c r="AO34" s="146"/>
      <c r="AP34" s="146"/>
      <c r="AQ34" s="146"/>
      <c r="AR34" s="9">
        <v>33447.54</v>
      </c>
      <c r="AS34" s="152">
        <f t="shared" si="2"/>
        <v>72982532.280000001</v>
      </c>
      <c r="AT34" s="4">
        <f t="shared" si="3"/>
        <v>81740436.153600007</v>
      </c>
      <c r="AU34" s="9" t="s">
        <v>56</v>
      </c>
      <c r="AV34" s="12" t="s">
        <v>274</v>
      </c>
      <c r="AW34" s="146"/>
      <c r="AX34" s="5" t="s">
        <v>57</v>
      </c>
      <c r="AY34" s="29">
        <f t="shared" si="4"/>
        <v>3144068.7600000054</v>
      </c>
      <c r="AZ34" s="28"/>
      <c r="BA34" s="29"/>
      <c r="BB34" s="30"/>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row>
    <row r="35" spans="1:228" ht="13.15" customHeight="1" x14ac:dyDescent="0.2">
      <c r="A35" s="5">
        <v>104</v>
      </c>
      <c r="B35" s="5" t="s">
        <v>61</v>
      </c>
      <c r="C35" s="12" t="s">
        <v>332</v>
      </c>
      <c r="D35" s="12" t="s">
        <v>50</v>
      </c>
      <c r="E35" s="12" t="s">
        <v>68</v>
      </c>
      <c r="F35" s="150">
        <v>270002538</v>
      </c>
      <c r="G35" s="12" t="s">
        <v>62</v>
      </c>
      <c r="H35" s="12" t="s">
        <v>69</v>
      </c>
      <c r="I35" s="12" t="s">
        <v>72</v>
      </c>
      <c r="J35" s="12" t="s">
        <v>51</v>
      </c>
      <c r="K35" s="12">
        <v>57</v>
      </c>
      <c r="L35" s="12" t="s">
        <v>52</v>
      </c>
      <c r="M35" s="12" t="s">
        <v>53</v>
      </c>
      <c r="N35" s="12" t="s">
        <v>54</v>
      </c>
      <c r="O35" s="12" t="s">
        <v>59</v>
      </c>
      <c r="P35" s="12" t="s">
        <v>66</v>
      </c>
      <c r="Q35" s="9"/>
      <c r="R35" s="9"/>
      <c r="S35" s="9"/>
      <c r="T35" s="9"/>
      <c r="U35" s="9">
        <v>0</v>
      </c>
      <c r="V35" s="9">
        <v>581</v>
      </c>
      <c r="W35" s="9">
        <v>437</v>
      </c>
      <c r="X35" s="9">
        <v>573</v>
      </c>
      <c r="Y35" s="9">
        <v>573</v>
      </c>
      <c r="Z35" s="19"/>
      <c r="AA35" s="19"/>
      <c r="AB35" s="19"/>
      <c r="AC35" s="19"/>
      <c r="AD35" s="19"/>
      <c r="AE35" s="19"/>
      <c r="AF35" s="19"/>
      <c r="AG35" s="146"/>
      <c r="AH35" s="146"/>
      <c r="AI35" s="146"/>
      <c r="AJ35" s="146"/>
      <c r="AK35" s="146"/>
      <c r="AL35" s="146"/>
      <c r="AM35" s="146"/>
      <c r="AN35" s="146"/>
      <c r="AO35" s="146"/>
      <c r="AP35" s="146"/>
      <c r="AQ35" s="146"/>
      <c r="AR35" s="9">
        <v>33447.54</v>
      </c>
      <c r="AS35" s="152">
        <f t="shared" si="2"/>
        <v>72380476.560000002</v>
      </c>
      <c r="AT35" s="4">
        <f t="shared" si="3"/>
        <v>81066133.747200012</v>
      </c>
      <c r="AU35" s="9" t="s">
        <v>56</v>
      </c>
      <c r="AV35" s="12" t="s">
        <v>274</v>
      </c>
      <c r="AW35" s="146"/>
      <c r="AX35" s="5" t="s">
        <v>57</v>
      </c>
      <c r="AY35" s="29">
        <f t="shared" si="4"/>
        <v>4147494.9599999934</v>
      </c>
      <c r="AZ35" s="28"/>
      <c r="BA35" s="29"/>
      <c r="BB35" s="30"/>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row>
    <row r="36" spans="1:228" ht="13.15" customHeight="1" x14ac:dyDescent="0.2">
      <c r="A36" s="5">
        <v>104</v>
      </c>
      <c r="B36" s="5" t="s">
        <v>61</v>
      </c>
      <c r="C36" s="12" t="s">
        <v>333</v>
      </c>
      <c r="D36" s="12" t="s">
        <v>50</v>
      </c>
      <c r="E36" s="12" t="s">
        <v>68</v>
      </c>
      <c r="F36" s="150">
        <v>270008003</v>
      </c>
      <c r="G36" s="12" t="s">
        <v>62</v>
      </c>
      <c r="H36" s="12" t="s">
        <v>69</v>
      </c>
      <c r="I36" s="12" t="s">
        <v>73</v>
      </c>
      <c r="J36" s="12" t="s">
        <v>51</v>
      </c>
      <c r="K36" s="12">
        <v>57</v>
      </c>
      <c r="L36" s="12" t="s">
        <v>52</v>
      </c>
      <c r="M36" s="12" t="s">
        <v>53</v>
      </c>
      <c r="N36" s="12" t="s">
        <v>54</v>
      </c>
      <c r="O36" s="12" t="s">
        <v>59</v>
      </c>
      <c r="P36" s="12" t="s">
        <v>66</v>
      </c>
      <c r="Q36" s="9"/>
      <c r="R36" s="9"/>
      <c r="S36" s="9"/>
      <c r="T36" s="9"/>
      <c r="U36" s="9">
        <v>0</v>
      </c>
      <c r="V36" s="9">
        <v>625</v>
      </c>
      <c r="W36" s="9">
        <v>514</v>
      </c>
      <c r="X36" s="9">
        <v>625</v>
      </c>
      <c r="Y36" s="9">
        <v>625</v>
      </c>
      <c r="Z36" s="19"/>
      <c r="AA36" s="19"/>
      <c r="AB36" s="19"/>
      <c r="AC36" s="19"/>
      <c r="AD36" s="19"/>
      <c r="AE36" s="19"/>
      <c r="AF36" s="19"/>
      <c r="AG36" s="146"/>
      <c r="AH36" s="146"/>
      <c r="AI36" s="146"/>
      <c r="AJ36" s="146"/>
      <c r="AK36" s="146"/>
      <c r="AL36" s="146"/>
      <c r="AM36" s="146"/>
      <c r="AN36" s="146"/>
      <c r="AO36" s="146"/>
      <c r="AP36" s="146"/>
      <c r="AQ36" s="146"/>
      <c r="AR36" s="9">
        <v>33447.54</v>
      </c>
      <c r="AS36" s="152">
        <f t="shared" si="2"/>
        <v>79906173.060000002</v>
      </c>
      <c r="AT36" s="4">
        <f t="shared" si="3"/>
        <v>89494913.82720001</v>
      </c>
      <c r="AU36" s="9" t="s">
        <v>56</v>
      </c>
      <c r="AV36" s="12" t="s">
        <v>274</v>
      </c>
      <c r="AW36" s="146"/>
      <c r="AX36" s="5" t="s">
        <v>57</v>
      </c>
      <c r="AY36" s="29">
        <f t="shared" si="4"/>
        <v>3712676.9399999976</v>
      </c>
      <c r="AZ36" s="28"/>
      <c r="BA36" s="29"/>
      <c r="BB36" s="30"/>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row>
    <row r="37" spans="1:228" ht="13.15" customHeight="1" x14ac:dyDescent="0.2">
      <c r="A37" s="5">
        <v>104</v>
      </c>
      <c r="B37" s="5" t="s">
        <v>61</v>
      </c>
      <c r="C37" s="12" t="s">
        <v>334</v>
      </c>
      <c r="D37" s="12" t="s">
        <v>50</v>
      </c>
      <c r="E37" s="12" t="s">
        <v>68</v>
      </c>
      <c r="F37" s="150">
        <v>270008004</v>
      </c>
      <c r="G37" s="12" t="s">
        <v>62</v>
      </c>
      <c r="H37" s="12" t="s">
        <v>69</v>
      </c>
      <c r="I37" s="12" t="s">
        <v>74</v>
      </c>
      <c r="J37" s="12" t="s">
        <v>51</v>
      </c>
      <c r="K37" s="12">
        <v>57</v>
      </c>
      <c r="L37" s="12" t="s">
        <v>52</v>
      </c>
      <c r="M37" s="12" t="s">
        <v>53</v>
      </c>
      <c r="N37" s="12" t="s">
        <v>54</v>
      </c>
      <c r="O37" s="12" t="s">
        <v>59</v>
      </c>
      <c r="P37" s="12" t="s">
        <v>66</v>
      </c>
      <c r="Q37" s="9"/>
      <c r="R37" s="9"/>
      <c r="S37" s="9"/>
      <c r="T37" s="9"/>
      <c r="U37" s="9">
        <v>0</v>
      </c>
      <c r="V37" s="9">
        <v>597</v>
      </c>
      <c r="W37" s="9">
        <v>403</v>
      </c>
      <c r="X37" s="9">
        <v>488</v>
      </c>
      <c r="Y37" s="9">
        <v>488</v>
      </c>
      <c r="Z37" s="19"/>
      <c r="AA37" s="19"/>
      <c r="AB37" s="19"/>
      <c r="AC37" s="19"/>
      <c r="AD37" s="19"/>
      <c r="AE37" s="19"/>
      <c r="AF37" s="19"/>
      <c r="AG37" s="146"/>
      <c r="AH37" s="146"/>
      <c r="AI37" s="146"/>
      <c r="AJ37" s="146"/>
      <c r="AK37" s="146"/>
      <c r="AL37" s="146"/>
      <c r="AM37" s="146"/>
      <c r="AN37" s="146"/>
      <c r="AO37" s="146"/>
      <c r="AP37" s="146"/>
      <c r="AQ37" s="146"/>
      <c r="AR37" s="9">
        <v>33447.54</v>
      </c>
      <c r="AS37" s="152">
        <f t="shared" si="2"/>
        <v>66092339.039999999</v>
      </c>
      <c r="AT37" s="4">
        <f t="shared" si="3"/>
        <v>74023419.724800006</v>
      </c>
      <c r="AU37" s="9" t="s">
        <v>56</v>
      </c>
      <c r="AV37" s="12" t="s">
        <v>274</v>
      </c>
      <c r="AW37" s="153"/>
      <c r="AX37" s="5" t="s">
        <v>57</v>
      </c>
      <c r="AY37" s="29">
        <f>AS14-AS37</f>
        <v>2140642.5600000098</v>
      </c>
      <c r="AZ37" s="28"/>
      <c r="BA37" s="29"/>
      <c r="BB37" s="30"/>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row>
    <row r="38" spans="1:228" ht="13.15" customHeight="1" x14ac:dyDescent="0.2">
      <c r="A38" s="5">
        <v>104</v>
      </c>
      <c r="B38" s="9" t="s">
        <v>61</v>
      </c>
      <c r="C38" s="12" t="s">
        <v>335</v>
      </c>
      <c r="D38" s="12" t="s">
        <v>50</v>
      </c>
      <c r="E38" s="12" t="s">
        <v>68</v>
      </c>
      <c r="F38" s="150">
        <v>270005393</v>
      </c>
      <c r="G38" s="12" t="s">
        <v>62</v>
      </c>
      <c r="H38" s="12" t="s">
        <v>69</v>
      </c>
      <c r="I38" s="12" t="s">
        <v>75</v>
      </c>
      <c r="J38" s="12" t="s">
        <v>51</v>
      </c>
      <c r="K38" s="12">
        <v>57</v>
      </c>
      <c r="L38" s="12" t="s">
        <v>52</v>
      </c>
      <c r="M38" s="12" t="s">
        <v>53</v>
      </c>
      <c r="N38" s="12" t="s">
        <v>54</v>
      </c>
      <c r="O38" s="12" t="s">
        <v>59</v>
      </c>
      <c r="P38" s="12" t="s">
        <v>66</v>
      </c>
      <c r="Q38" s="9"/>
      <c r="R38" s="9"/>
      <c r="S38" s="9"/>
      <c r="T38" s="9"/>
      <c r="U38" s="9">
        <v>108</v>
      </c>
      <c r="V38" s="9">
        <v>219</v>
      </c>
      <c r="W38" s="9">
        <v>158</v>
      </c>
      <c r="X38" s="9">
        <v>171</v>
      </c>
      <c r="Y38" s="9">
        <v>171</v>
      </c>
      <c r="Z38" s="19"/>
      <c r="AA38" s="19"/>
      <c r="AB38" s="19"/>
      <c r="AC38" s="19"/>
      <c r="AD38" s="19"/>
      <c r="AE38" s="19"/>
      <c r="AF38" s="19"/>
      <c r="AG38" s="146"/>
      <c r="AH38" s="146"/>
      <c r="AI38" s="146"/>
      <c r="AJ38" s="146"/>
      <c r="AK38" s="146"/>
      <c r="AL38" s="146"/>
      <c r="AM38" s="146"/>
      <c r="AN38" s="146"/>
      <c r="AO38" s="146"/>
      <c r="AP38" s="146"/>
      <c r="AQ38" s="146"/>
      <c r="AR38" s="9">
        <v>33447.54</v>
      </c>
      <c r="AS38" s="152">
        <f t="shared" si="2"/>
        <v>27661115.580000002</v>
      </c>
      <c r="AT38" s="4">
        <f t="shared" si="3"/>
        <v>30980449.449600004</v>
      </c>
      <c r="AU38" s="9" t="s">
        <v>56</v>
      </c>
      <c r="AV38" s="12" t="s">
        <v>274</v>
      </c>
      <c r="AW38" s="153"/>
      <c r="AX38" s="5" t="s">
        <v>57</v>
      </c>
      <c r="AY38" s="29">
        <f t="shared" si="4"/>
        <v>401370.48000000045</v>
      </c>
      <c r="AZ38" s="28"/>
      <c r="BA38" s="29"/>
      <c r="BB38" s="30"/>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row>
    <row r="39" spans="1:228" ht="13.15" customHeight="1" x14ac:dyDescent="0.2">
      <c r="A39" s="5">
        <v>104</v>
      </c>
      <c r="B39" s="5" t="s">
        <v>61</v>
      </c>
      <c r="C39" s="12" t="s">
        <v>336</v>
      </c>
      <c r="D39" s="12" t="s">
        <v>50</v>
      </c>
      <c r="E39" s="12" t="s">
        <v>68</v>
      </c>
      <c r="F39" s="150">
        <v>270002760</v>
      </c>
      <c r="G39" s="12" t="s">
        <v>62</v>
      </c>
      <c r="H39" s="12" t="s">
        <v>69</v>
      </c>
      <c r="I39" s="12" t="s">
        <v>76</v>
      </c>
      <c r="J39" s="12" t="s">
        <v>51</v>
      </c>
      <c r="K39" s="12">
        <v>57</v>
      </c>
      <c r="L39" s="12" t="s">
        <v>52</v>
      </c>
      <c r="M39" s="12" t="s">
        <v>53</v>
      </c>
      <c r="N39" s="12" t="s">
        <v>54</v>
      </c>
      <c r="O39" s="12" t="s">
        <v>59</v>
      </c>
      <c r="P39" s="12" t="s">
        <v>66</v>
      </c>
      <c r="Q39" s="9"/>
      <c r="R39" s="9"/>
      <c r="S39" s="9"/>
      <c r="T39" s="9"/>
      <c r="U39" s="9">
        <v>0</v>
      </c>
      <c r="V39" s="9">
        <v>54</v>
      </c>
      <c r="W39" s="9">
        <v>54</v>
      </c>
      <c r="X39" s="9">
        <v>59</v>
      </c>
      <c r="Y39" s="9">
        <v>59</v>
      </c>
      <c r="Z39" s="19"/>
      <c r="AA39" s="19"/>
      <c r="AB39" s="19"/>
      <c r="AC39" s="19"/>
      <c r="AD39" s="19"/>
      <c r="AE39" s="19"/>
      <c r="AF39" s="19"/>
      <c r="AG39" s="146"/>
      <c r="AH39" s="146"/>
      <c r="AI39" s="146"/>
      <c r="AJ39" s="146"/>
      <c r="AK39" s="146"/>
      <c r="AL39" s="146"/>
      <c r="AM39" s="146"/>
      <c r="AN39" s="146"/>
      <c r="AO39" s="146"/>
      <c r="AP39" s="146"/>
      <c r="AQ39" s="146"/>
      <c r="AR39" s="9">
        <v>33447.54</v>
      </c>
      <c r="AS39" s="152">
        <f t="shared" si="2"/>
        <v>7559144.04</v>
      </c>
      <c r="AT39" s="4">
        <f t="shared" si="3"/>
        <v>8466241.3248000015</v>
      </c>
      <c r="AU39" s="9" t="s">
        <v>56</v>
      </c>
      <c r="AV39" s="12" t="s">
        <v>274</v>
      </c>
      <c r="AW39" s="146"/>
      <c r="AX39" s="5" t="s">
        <v>57</v>
      </c>
      <c r="AY39" s="29">
        <f t="shared" si="4"/>
        <v>167237.70000000019</v>
      </c>
      <c r="AZ39" s="28"/>
      <c r="BA39" s="29"/>
      <c r="BB39" s="30"/>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row>
    <row r="40" spans="1:228" ht="13.15" customHeight="1" x14ac:dyDescent="0.2">
      <c r="A40" s="5">
        <v>104</v>
      </c>
      <c r="B40" s="9" t="s">
        <v>61</v>
      </c>
      <c r="C40" s="12" t="s">
        <v>337</v>
      </c>
      <c r="D40" s="12" t="s">
        <v>50</v>
      </c>
      <c r="E40" s="12" t="s">
        <v>68</v>
      </c>
      <c r="F40" s="150">
        <v>270006421</v>
      </c>
      <c r="G40" s="12" t="s">
        <v>62</v>
      </c>
      <c r="H40" s="12" t="s">
        <v>69</v>
      </c>
      <c r="I40" s="12" t="s">
        <v>77</v>
      </c>
      <c r="J40" s="12" t="s">
        <v>51</v>
      </c>
      <c r="K40" s="12">
        <v>57</v>
      </c>
      <c r="L40" s="12" t="s">
        <v>52</v>
      </c>
      <c r="M40" s="12" t="s">
        <v>53</v>
      </c>
      <c r="N40" s="12" t="s">
        <v>54</v>
      </c>
      <c r="O40" s="12" t="s">
        <v>59</v>
      </c>
      <c r="P40" s="12" t="s">
        <v>66</v>
      </c>
      <c r="Q40" s="9"/>
      <c r="R40" s="9"/>
      <c r="S40" s="9"/>
      <c r="T40" s="9"/>
      <c r="U40" s="9">
        <v>85</v>
      </c>
      <c r="V40" s="9">
        <v>66</v>
      </c>
      <c r="W40" s="9">
        <v>115</v>
      </c>
      <c r="X40" s="9">
        <v>118</v>
      </c>
      <c r="Y40" s="9">
        <v>118</v>
      </c>
      <c r="Z40" s="19"/>
      <c r="AA40" s="19"/>
      <c r="AB40" s="19"/>
      <c r="AC40" s="19"/>
      <c r="AD40" s="19"/>
      <c r="AE40" s="19"/>
      <c r="AF40" s="19"/>
      <c r="AG40" s="146"/>
      <c r="AH40" s="146"/>
      <c r="AI40" s="146"/>
      <c r="AJ40" s="146"/>
      <c r="AK40" s="146"/>
      <c r="AL40" s="146"/>
      <c r="AM40" s="146"/>
      <c r="AN40" s="146"/>
      <c r="AO40" s="146"/>
      <c r="AP40" s="146"/>
      <c r="AQ40" s="146"/>
      <c r="AR40" s="9">
        <v>30143.96</v>
      </c>
      <c r="AS40" s="152">
        <f t="shared" si="2"/>
        <v>15132267.92</v>
      </c>
      <c r="AT40" s="4">
        <f t="shared" si="3"/>
        <v>16948140.070400003</v>
      </c>
      <c r="AU40" s="9" t="s">
        <v>56</v>
      </c>
      <c r="AV40" s="12" t="s">
        <v>274</v>
      </c>
      <c r="AW40" s="153"/>
      <c r="AX40" s="154"/>
      <c r="AY40" s="29">
        <f t="shared" si="4"/>
        <v>542591.27999999933</v>
      </c>
      <c r="AZ40" s="28"/>
      <c r="BA40" s="29"/>
      <c r="BB40" s="30"/>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row>
    <row r="41" spans="1:228" ht="13.15" customHeight="1" x14ac:dyDescent="0.2">
      <c r="A41" s="5">
        <v>104</v>
      </c>
      <c r="B41" s="9" t="s">
        <v>61</v>
      </c>
      <c r="C41" s="12" t="s">
        <v>338</v>
      </c>
      <c r="D41" s="12" t="s">
        <v>50</v>
      </c>
      <c r="E41" s="12" t="s">
        <v>68</v>
      </c>
      <c r="F41" s="150">
        <v>270006422</v>
      </c>
      <c r="G41" s="12" t="s">
        <v>62</v>
      </c>
      <c r="H41" s="12" t="s">
        <v>69</v>
      </c>
      <c r="I41" s="12" t="s">
        <v>78</v>
      </c>
      <c r="J41" s="12" t="s">
        <v>51</v>
      </c>
      <c r="K41" s="12">
        <v>57</v>
      </c>
      <c r="L41" s="12" t="s">
        <v>52</v>
      </c>
      <c r="M41" s="12" t="s">
        <v>53</v>
      </c>
      <c r="N41" s="12" t="s">
        <v>54</v>
      </c>
      <c r="O41" s="12" t="s">
        <v>59</v>
      </c>
      <c r="P41" s="12" t="s">
        <v>66</v>
      </c>
      <c r="Q41" s="9"/>
      <c r="R41" s="9"/>
      <c r="S41" s="9"/>
      <c r="T41" s="9"/>
      <c r="U41" s="9">
        <v>60</v>
      </c>
      <c r="V41" s="9">
        <v>159</v>
      </c>
      <c r="W41" s="9">
        <v>167</v>
      </c>
      <c r="X41" s="9">
        <v>188</v>
      </c>
      <c r="Y41" s="9">
        <v>188</v>
      </c>
      <c r="Z41" s="19"/>
      <c r="AA41" s="19"/>
      <c r="AB41" s="19"/>
      <c r="AC41" s="19"/>
      <c r="AD41" s="19"/>
      <c r="AE41" s="19"/>
      <c r="AF41" s="19"/>
      <c r="AG41" s="146"/>
      <c r="AH41" s="146"/>
      <c r="AI41" s="146"/>
      <c r="AJ41" s="146"/>
      <c r="AK41" s="146"/>
      <c r="AL41" s="146"/>
      <c r="AM41" s="146"/>
      <c r="AN41" s="146"/>
      <c r="AO41" s="146"/>
      <c r="AP41" s="146"/>
      <c r="AQ41" s="146"/>
      <c r="AR41" s="9">
        <v>30143.96</v>
      </c>
      <c r="AS41" s="152">
        <f t="shared" si="2"/>
        <v>22969697.52</v>
      </c>
      <c r="AT41" s="4">
        <f t="shared" si="3"/>
        <v>25726061.222400002</v>
      </c>
      <c r="AU41" s="9" t="s">
        <v>56</v>
      </c>
      <c r="AV41" s="12" t="s">
        <v>274</v>
      </c>
      <c r="AW41" s="146"/>
      <c r="AX41" s="5" t="s">
        <v>57</v>
      </c>
      <c r="AY41" s="29">
        <f t="shared" si="4"/>
        <v>633023.16000000015</v>
      </c>
      <c r="AZ41" s="28"/>
      <c r="BA41" s="29"/>
      <c r="BB41" s="30"/>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row>
    <row r="42" spans="1:228" ht="13.15" customHeight="1" x14ac:dyDescent="0.2">
      <c r="A42" s="5">
        <v>104</v>
      </c>
      <c r="B42" s="9" t="s">
        <v>61</v>
      </c>
      <c r="C42" s="12" t="s">
        <v>339</v>
      </c>
      <c r="D42" s="12" t="s">
        <v>50</v>
      </c>
      <c r="E42" s="12" t="s">
        <v>68</v>
      </c>
      <c r="F42" s="150">
        <v>270006423</v>
      </c>
      <c r="G42" s="12" t="s">
        <v>62</v>
      </c>
      <c r="H42" s="12" t="s">
        <v>69</v>
      </c>
      <c r="I42" s="12" t="s">
        <v>79</v>
      </c>
      <c r="J42" s="12" t="s">
        <v>51</v>
      </c>
      <c r="K42" s="12">
        <v>57</v>
      </c>
      <c r="L42" s="12" t="s">
        <v>52</v>
      </c>
      <c r="M42" s="12" t="s">
        <v>53</v>
      </c>
      <c r="N42" s="12" t="s">
        <v>54</v>
      </c>
      <c r="O42" s="12" t="s">
        <v>59</v>
      </c>
      <c r="P42" s="12" t="s">
        <v>66</v>
      </c>
      <c r="Q42" s="9"/>
      <c r="R42" s="9"/>
      <c r="S42" s="9"/>
      <c r="T42" s="9"/>
      <c r="U42" s="9">
        <v>126</v>
      </c>
      <c r="V42" s="9">
        <v>203</v>
      </c>
      <c r="W42" s="9">
        <v>262</v>
      </c>
      <c r="X42" s="9">
        <v>288</v>
      </c>
      <c r="Y42" s="9">
        <v>288</v>
      </c>
      <c r="Z42" s="19"/>
      <c r="AA42" s="19"/>
      <c r="AB42" s="19"/>
      <c r="AC42" s="19"/>
      <c r="AD42" s="19"/>
      <c r="AE42" s="19"/>
      <c r="AF42" s="19"/>
      <c r="AG42" s="146"/>
      <c r="AH42" s="146"/>
      <c r="AI42" s="146"/>
      <c r="AJ42" s="146"/>
      <c r="AK42" s="146"/>
      <c r="AL42" s="146"/>
      <c r="AM42" s="146"/>
      <c r="AN42" s="146"/>
      <c r="AO42" s="146"/>
      <c r="AP42" s="146"/>
      <c r="AQ42" s="146"/>
      <c r="AR42" s="9">
        <v>30143.96</v>
      </c>
      <c r="AS42" s="152">
        <f t="shared" si="2"/>
        <v>35178001.32</v>
      </c>
      <c r="AT42" s="4">
        <f t="shared" si="3"/>
        <v>39399361.478400007</v>
      </c>
      <c r="AU42" s="9" t="s">
        <v>56</v>
      </c>
      <c r="AV42" s="12" t="s">
        <v>274</v>
      </c>
      <c r="AW42" s="153"/>
      <c r="AX42" s="5" t="s">
        <v>57</v>
      </c>
      <c r="AY42" s="29">
        <f t="shared" si="4"/>
        <v>783742.96000000089</v>
      </c>
      <c r="AZ42" s="28"/>
      <c r="BA42" s="29"/>
      <c r="BB42" s="30"/>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row>
    <row r="43" spans="1:228" ht="13.15" customHeight="1" x14ac:dyDescent="0.2">
      <c r="A43" s="5">
        <v>104</v>
      </c>
      <c r="B43" s="9" t="s">
        <v>61</v>
      </c>
      <c r="C43" s="12" t="s">
        <v>340</v>
      </c>
      <c r="D43" s="12" t="s">
        <v>50</v>
      </c>
      <c r="E43" s="12" t="s">
        <v>68</v>
      </c>
      <c r="F43" s="150">
        <v>270006424</v>
      </c>
      <c r="G43" s="12" t="s">
        <v>62</v>
      </c>
      <c r="H43" s="12" t="s">
        <v>69</v>
      </c>
      <c r="I43" s="12" t="s">
        <v>80</v>
      </c>
      <c r="J43" s="12" t="s">
        <v>51</v>
      </c>
      <c r="K43" s="12">
        <v>57</v>
      </c>
      <c r="L43" s="12" t="s">
        <v>52</v>
      </c>
      <c r="M43" s="12" t="s">
        <v>53</v>
      </c>
      <c r="N43" s="12" t="s">
        <v>54</v>
      </c>
      <c r="O43" s="12" t="s">
        <v>59</v>
      </c>
      <c r="P43" s="12" t="s">
        <v>66</v>
      </c>
      <c r="Q43" s="9"/>
      <c r="R43" s="9"/>
      <c r="S43" s="9"/>
      <c r="T43" s="9"/>
      <c r="U43" s="9">
        <v>221</v>
      </c>
      <c r="V43" s="9">
        <v>262</v>
      </c>
      <c r="W43" s="9">
        <v>235</v>
      </c>
      <c r="X43" s="9">
        <v>263</v>
      </c>
      <c r="Y43" s="9">
        <v>263</v>
      </c>
      <c r="Z43" s="19"/>
      <c r="AA43" s="19"/>
      <c r="AB43" s="19"/>
      <c r="AC43" s="19"/>
      <c r="AD43" s="19"/>
      <c r="AE43" s="19"/>
      <c r="AF43" s="19"/>
      <c r="AG43" s="146"/>
      <c r="AH43" s="146"/>
      <c r="AI43" s="146"/>
      <c r="AJ43" s="146"/>
      <c r="AK43" s="146"/>
      <c r="AL43" s="146"/>
      <c r="AM43" s="146"/>
      <c r="AN43" s="146"/>
      <c r="AO43" s="146"/>
      <c r="AP43" s="146"/>
      <c r="AQ43" s="146"/>
      <c r="AR43" s="9">
        <v>30143.96</v>
      </c>
      <c r="AS43" s="152">
        <f t="shared" si="2"/>
        <v>37499086.240000002</v>
      </c>
      <c r="AT43" s="4">
        <f t="shared" si="3"/>
        <v>41998976.588800006</v>
      </c>
      <c r="AU43" s="9" t="s">
        <v>56</v>
      </c>
      <c r="AV43" s="12" t="s">
        <v>274</v>
      </c>
      <c r="AW43" s="146"/>
      <c r="AX43" s="5" t="s">
        <v>57</v>
      </c>
      <c r="AY43" s="29">
        <f t="shared" si="4"/>
        <v>844030.87999999523</v>
      </c>
      <c r="AZ43" s="28"/>
      <c r="BA43" s="29"/>
      <c r="BB43" s="30"/>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row>
    <row r="44" spans="1:228" ht="13.15" customHeight="1" x14ac:dyDescent="0.2">
      <c r="A44" s="5">
        <v>104</v>
      </c>
      <c r="B44" s="9" t="s">
        <v>61</v>
      </c>
      <c r="C44" s="12" t="s">
        <v>341</v>
      </c>
      <c r="D44" s="12" t="s">
        <v>50</v>
      </c>
      <c r="E44" s="12" t="s">
        <v>68</v>
      </c>
      <c r="F44" s="150">
        <v>270006425</v>
      </c>
      <c r="G44" s="12" t="s">
        <v>62</v>
      </c>
      <c r="H44" s="12" t="s">
        <v>69</v>
      </c>
      <c r="I44" s="12" t="s">
        <v>81</v>
      </c>
      <c r="J44" s="12" t="s">
        <v>51</v>
      </c>
      <c r="K44" s="12">
        <v>57</v>
      </c>
      <c r="L44" s="12" t="s">
        <v>52</v>
      </c>
      <c r="M44" s="12" t="s">
        <v>53</v>
      </c>
      <c r="N44" s="12" t="s">
        <v>54</v>
      </c>
      <c r="O44" s="12" t="s">
        <v>59</v>
      </c>
      <c r="P44" s="12" t="s">
        <v>66</v>
      </c>
      <c r="Q44" s="9"/>
      <c r="R44" s="9"/>
      <c r="S44" s="9"/>
      <c r="T44" s="9"/>
      <c r="U44" s="9">
        <v>160</v>
      </c>
      <c r="V44" s="9">
        <v>168</v>
      </c>
      <c r="W44" s="9">
        <v>150</v>
      </c>
      <c r="X44" s="9">
        <v>168</v>
      </c>
      <c r="Y44" s="9">
        <v>168</v>
      </c>
      <c r="Z44" s="19"/>
      <c r="AA44" s="19"/>
      <c r="AB44" s="19"/>
      <c r="AC44" s="19"/>
      <c r="AD44" s="19"/>
      <c r="AE44" s="19"/>
      <c r="AF44" s="19"/>
      <c r="AG44" s="146"/>
      <c r="AH44" s="146"/>
      <c r="AI44" s="146"/>
      <c r="AJ44" s="146"/>
      <c r="AK44" s="146"/>
      <c r="AL44" s="146"/>
      <c r="AM44" s="146"/>
      <c r="AN44" s="146"/>
      <c r="AO44" s="146"/>
      <c r="AP44" s="146"/>
      <c r="AQ44" s="146"/>
      <c r="AR44" s="9">
        <v>30143.96</v>
      </c>
      <c r="AS44" s="152">
        <f t="shared" si="2"/>
        <v>24537183.439999998</v>
      </c>
      <c r="AT44" s="4">
        <f t="shared" si="3"/>
        <v>27481645.452799998</v>
      </c>
      <c r="AU44" s="9" t="s">
        <v>56</v>
      </c>
      <c r="AV44" s="12" t="s">
        <v>274</v>
      </c>
      <c r="AW44" s="146"/>
      <c r="AX44" s="5" t="s">
        <v>57</v>
      </c>
      <c r="AY44" s="29">
        <f t="shared" si="4"/>
        <v>542591.28000000119</v>
      </c>
      <c r="AZ44" s="28"/>
      <c r="BA44" s="29"/>
      <c r="BB44" s="30"/>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row>
    <row r="45" spans="1:228" ht="13.15" customHeight="1" x14ac:dyDescent="0.2">
      <c r="A45" s="5">
        <v>104</v>
      </c>
      <c r="B45" s="9" t="s">
        <v>61</v>
      </c>
      <c r="C45" s="12" t="s">
        <v>342</v>
      </c>
      <c r="D45" s="12" t="s">
        <v>50</v>
      </c>
      <c r="E45" s="12" t="s">
        <v>68</v>
      </c>
      <c r="F45" s="150">
        <v>270006426</v>
      </c>
      <c r="G45" s="12" t="s">
        <v>62</v>
      </c>
      <c r="H45" s="12" t="s">
        <v>69</v>
      </c>
      <c r="I45" s="12" t="s">
        <v>82</v>
      </c>
      <c r="J45" s="12" t="s">
        <v>51</v>
      </c>
      <c r="K45" s="12">
        <v>57</v>
      </c>
      <c r="L45" s="12" t="s">
        <v>52</v>
      </c>
      <c r="M45" s="12" t="s">
        <v>53</v>
      </c>
      <c r="N45" s="12" t="s">
        <v>54</v>
      </c>
      <c r="O45" s="12" t="s">
        <v>59</v>
      </c>
      <c r="P45" s="12" t="s">
        <v>66</v>
      </c>
      <c r="Q45" s="9"/>
      <c r="R45" s="9"/>
      <c r="S45" s="9"/>
      <c r="T45" s="9"/>
      <c r="U45" s="9">
        <v>83</v>
      </c>
      <c r="V45" s="9">
        <v>57</v>
      </c>
      <c r="W45" s="9">
        <v>78</v>
      </c>
      <c r="X45" s="9">
        <v>76</v>
      </c>
      <c r="Y45" s="9">
        <v>76</v>
      </c>
      <c r="Z45" s="19"/>
      <c r="AA45" s="19"/>
      <c r="AB45" s="19"/>
      <c r="AC45" s="19"/>
      <c r="AD45" s="19"/>
      <c r="AE45" s="19"/>
      <c r="AF45" s="19"/>
      <c r="AG45" s="146"/>
      <c r="AH45" s="146"/>
      <c r="AI45" s="146"/>
      <c r="AJ45" s="146"/>
      <c r="AK45" s="146"/>
      <c r="AL45" s="146"/>
      <c r="AM45" s="146"/>
      <c r="AN45" s="146"/>
      <c r="AO45" s="146"/>
      <c r="AP45" s="146"/>
      <c r="AQ45" s="146"/>
      <c r="AR45" s="9">
        <v>30143.96</v>
      </c>
      <c r="AS45" s="152">
        <f t="shared" si="2"/>
        <v>11153265.199999999</v>
      </c>
      <c r="AT45" s="4">
        <f t="shared" si="3"/>
        <v>12491657.024</v>
      </c>
      <c r="AU45" s="9" t="s">
        <v>56</v>
      </c>
      <c r="AV45" s="12" t="s">
        <v>274</v>
      </c>
      <c r="AW45" s="153"/>
      <c r="AX45" s="5" t="s">
        <v>57</v>
      </c>
      <c r="AY45" s="29">
        <f t="shared" si="4"/>
        <v>150719.80000000075</v>
      </c>
      <c r="AZ45" s="28"/>
      <c r="BA45" s="29"/>
      <c r="BB45" s="30"/>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row>
    <row r="46" spans="1:228" ht="13.15" customHeight="1" x14ac:dyDescent="0.2">
      <c r="A46" s="5">
        <v>104</v>
      </c>
      <c r="B46" s="9" t="s">
        <v>61</v>
      </c>
      <c r="C46" s="12" t="s">
        <v>343</v>
      </c>
      <c r="D46" s="12" t="s">
        <v>50</v>
      </c>
      <c r="E46" s="12" t="s">
        <v>68</v>
      </c>
      <c r="F46" s="150">
        <v>270006427</v>
      </c>
      <c r="G46" s="12" t="s">
        <v>62</v>
      </c>
      <c r="H46" s="12" t="s">
        <v>69</v>
      </c>
      <c r="I46" s="12" t="s">
        <v>83</v>
      </c>
      <c r="J46" s="12" t="s">
        <v>51</v>
      </c>
      <c r="K46" s="12">
        <v>57</v>
      </c>
      <c r="L46" s="12" t="s">
        <v>52</v>
      </c>
      <c r="M46" s="12" t="s">
        <v>53</v>
      </c>
      <c r="N46" s="12" t="s">
        <v>54</v>
      </c>
      <c r="O46" s="12" t="s">
        <v>59</v>
      </c>
      <c r="P46" s="12" t="s">
        <v>66</v>
      </c>
      <c r="Q46" s="9"/>
      <c r="R46" s="9"/>
      <c r="S46" s="9"/>
      <c r="T46" s="9"/>
      <c r="U46" s="9">
        <v>28</v>
      </c>
      <c r="V46" s="9">
        <v>20</v>
      </c>
      <c r="W46" s="9">
        <v>26</v>
      </c>
      <c r="X46" s="9">
        <v>27</v>
      </c>
      <c r="Y46" s="9">
        <v>27</v>
      </c>
      <c r="Z46" s="19"/>
      <c r="AA46" s="19"/>
      <c r="AB46" s="19"/>
      <c r="AC46" s="19"/>
      <c r="AD46" s="19"/>
      <c r="AE46" s="19"/>
      <c r="AF46" s="19"/>
      <c r="AG46" s="146"/>
      <c r="AH46" s="146"/>
      <c r="AI46" s="146"/>
      <c r="AJ46" s="146"/>
      <c r="AK46" s="146"/>
      <c r="AL46" s="146"/>
      <c r="AM46" s="146"/>
      <c r="AN46" s="146"/>
      <c r="AO46" s="146"/>
      <c r="AP46" s="146"/>
      <c r="AQ46" s="146"/>
      <c r="AR46" s="9">
        <v>30143.96</v>
      </c>
      <c r="AS46" s="152">
        <f t="shared" si="2"/>
        <v>3858426.88</v>
      </c>
      <c r="AT46" s="4">
        <f t="shared" si="3"/>
        <v>4321438.1056000004</v>
      </c>
      <c r="AU46" s="9" t="s">
        <v>56</v>
      </c>
      <c r="AV46" s="12" t="s">
        <v>274</v>
      </c>
      <c r="AW46" s="153"/>
      <c r="AX46" s="5" t="s">
        <v>57</v>
      </c>
      <c r="AY46" s="29">
        <f t="shared" si="4"/>
        <v>90431.879999999888</v>
      </c>
      <c r="AZ46" s="28"/>
      <c r="BA46" s="29"/>
      <c r="BB46" s="30"/>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row>
    <row r="47" spans="1:228" ht="13.15" customHeight="1" x14ac:dyDescent="0.2">
      <c r="A47" s="5">
        <v>104</v>
      </c>
      <c r="B47" s="9" t="s">
        <v>61</v>
      </c>
      <c r="C47" s="12" t="s">
        <v>344</v>
      </c>
      <c r="D47" s="12" t="s">
        <v>50</v>
      </c>
      <c r="E47" s="12" t="s">
        <v>68</v>
      </c>
      <c r="F47" s="150">
        <v>270006428</v>
      </c>
      <c r="G47" s="12" t="s">
        <v>62</v>
      </c>
      <c r="H47" s="12" t="s">
        <v>69</v>
      </c>
      <c r="I47" s="12" t="s">
        <v>84</v>
      </c>
      <c r="J47" s="6" t="s">
        <v>51</v>
      </c>
      <c r="K47" s="12">
        <v>57</v>
      </c>
      <c r="L47" s="12" t="s">
        <v>52</v>
      </c>
      <c r="M47" s="12" t="s">
        <v>53</v>
      </c>
      <c r="N47" s="12" t="s">
        <v>54</v>
      </c>
      <c r="O47" s="12" t="s">
        <v>59</v>
      </c>
      <c r="P47" s="12" t="s">
        <v>66</v>
      </c>
      <c r="Q47" s="9"/>
      <c r="R47" s="9"/>
      <c r="S47" s="9"/>
      <c r="T47" s="9"/>
      <c r="U47" s="9">
        <v>9</v>
      </c>
      <c r="V47" s="9">
        <v>9</v>
      </c>
      <c r="W47" s="9">
        <v>6</v>
      </c>
      <c r="X47" s="9">
        <v>9</v>
      </c>
      <c r="Y47" s="9">
        <v>9</v>
      </c>
      <c r="Z47" s="19"/>
      <c r="AA47" s="19"/>
      <c r="AB47" s="19"/>
      <c r="AC47" s="19"/>
      <c r="AD47" s="19"/>
      <c r="AE47" s="19"/>
      <c r="AF47" s="19"/>
      <c r="AG47" s="146"/>
      <c r="AH47" s="146"/>
      <c r="AI47" s="146"/>
      <c r="AJ47" s="146"/>
      <c r="AK47" s="146"/>
      <c r="AL47" s="146"/>
      <c r="AM47" s="146"/>
      <c r="AN47" s="146"/>
      <c r="AO47" s="146"/>
      <c r="AP47" s="146"/>
      <c r="AQ47" s="146"/>
      <c r="AR47" s="9">
        <v>30143.96</v>
      </c>
      <c r="AS47" s="152">
        <f t="shared" si="2"/>
        <v>1266046.32</v>
      </c>
      <c r="AT47" s="4">
        <f t="shared" si="3"/>
        <v>1417971.8784000003</v>
      </c>
      <c r="AU47" s="9" t="s">
        <v>56</v>
      </c>
      <c r="AV47" s="12" t="s">
        <v>274</v>
      </c>
      <c r="AW47" s="146"/>
      <c r="AX47" s="5" t="s">
        <v>57</v>
      </c>
      <c r="AY47" s="29">
        <f t="shared" si="4"/>
        <v>90431.879999999888</v>
      </c>
      <c r="AZ47" s="28"/>
      <c r="BA47" s="29"/>
      <c r="BB47" s="30"/>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row>
    <row r="48" spans="1:228" ht="13.15" customHeight="1" x14ac:dyDescent="0.2">
      <c r="A48" s="5">
        <v>104</v>
      </c>
      <c r="B48" s="5" t="s">
        <v>61</v>
      </c>
      <c r="C48" s="12" t="s">
        <v>345</v>
      </c>
      <c r="D48" s="12" t="s">
        <v>50</v>
      </c>
      <c r="E48" s="12" t="s">
        <v>85</v>
      </c>
      <c r="F48" s="150">
        <v>270008009</v>
      </c>
      <c r="G48" s="12" t="s">
        <v>62</v>
      </c>
      <c r="H48" s="12" t="s">
        <v>86</v>
      </c>
      <c r="I48" s="12" t="s">
        <v>87</v>
      </c>
      <c r="J48" s="12" t="s">
        <v>51</v>
      </c>
      <c r="K48" s="12">
        <v>57</v>
      </c>
      <c r="L48" s="12" t="s">
        <v>52</v>
      </c>
      <c r="M48" s="12" t="s">
        <v>53</v>
      </c>
      <c r="N48" s="12" t="s">
        <v>54</v>
      </c>
      <c r="O48" s="12" t="s">
        <v>59</v>
      </c>
      <c r="P48" s="12" t="s">
        <v>66</v>
      </c>
      <c r="Q48" s="9"/>
      <c r="R48" s="9"/>
      <c r="S48" s="9"/>
      <c r="T48" s="9"/>
      <c r="U48" s="9">
        <v>0</v>
      </c>
      <c r="V48" s="9">
        <v>14</v>
      </c>
      <c r="W48" s="9">
        <v>11</v>
      </c>
      <c r="X48" s="9">
        <v>16</v>
      </c>
      <c r="Y48" s="9">
        <v>16</v>
      </c>
      <c r="Z48" s="19"/>
      <c r="AA48" s="19"/>
      <c r="AB48" s="19"/>
      <c r="AC48" s="19"/>
      <c r="AD48" s="19"/>
      <c r="AE48" s="19"/>
      <c r="AF48" s="19"/>
      <c r="AG48" s="146"/>
      <c r="AH48" s="146"/>
      <c r="AI48" s="146"/>
      <c r="AJ48" s="146"/>
      <c r="AK48" s="146"/>
      <c r="AL48" s="146"/>
      <c r="AM48" s="146"/>
      <c r="AN48" s="146"/>
      <c r="AO48" s="146"/>
      <c r="AP48" s="146"/>
      <c r="AQ48" s="146"/>
      <c r="AR48" s="9">
        <v>30143.96</v>
      </c>
      <c r="AS48" s="152">
        <f t="shared" si="2"/>
        <v>1718205.72</v>
      </c>
      <c r="AT48" s="4">
        <f t="shared" si="3"/>
        <v>1924390.4064000002</v>
      </c>
      <c r="AU48" s="9" t="s">
        <v>56</v>
      </c>
      <c r="AV48" s="12" t="s">
        <v>274</v>
      </c>
      <c r="AW48" s="146"/>
      <c r="AX48" s="5" t="s">
        <v>57</v>
      </c>
      <c r="AY48" s="29">
        <f t="shared" si="4"/>
        <v>150719.80000000005</v>
      </c>
      <c r="AZ48" s="28"/>
      <c r="BA48" s="29"/>
      <c r="BB48" s="30"/>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row>
    <row r="49" spans="1:228" ht="13.15" customHeight="1" x14ac:dyDescent="0.2">
      <c r="A49" s="5">
        <v>104</v>
      </c>
      <c r="B49" s="9" t="s">
        <v>61</v>
      </c>
      <c r="C49" s="12" t="s">
        <v>346</v>
      </c>
      <c r="D49" s="12" t="s">
        <v>50</v>
      </c>
      <c r="E49" s="12" t="s">
        <v>90</v>
      </c>
      <c r="F49" s="150">
        <v>270003456</v>
      </c>
      <c r="G49" s="12" t="s">
        <v>88</v>
      </c>
      <c r="H49" s="12" t="s">
        <v>91</v>
      </c>
      <c r="I49" s="12" t="s">
        <v>89</v>
      </c>
      <c r="J49" s="12" t="s">
        <v>65</v>
      </c>
      <c r="K49" s="12">
        <v>57</v>
      </c>
      <c r="L49" s="12" t="s">
        <v>52</v>
      </c>
      <c r="M49" s="12" t="s">
        <v>53</v>
      </c>
      <c r="N49" s="12" t="s">
        <v>54</v>
      </c>
      <c r="O49" s="12" t="s">
        <v>59</v>
      </c>
      <c r="P49" s="12" t="s">
        <v>55</v>
      </c>
      <c r="Q49" s="9"/>
      <c r="R49" s="9"/>
      <c r="S49" s="9"/>
      <c r="T49" s="9"/>
      <c r="U49" s="9">
        <v>1233</v>
      </c>
      <c r="V49" s="9">
        <v>1650</v>
      </c>
      <c r="W49" s="9">
        <v>3095</v>
      </c>
      <c r="X49" s="9">
        <v>1650</v>
      </c>
      <c r="Y49" s="9">
        <v>1650</v>
      </c>
      <c r="Z49" s="19"/>
      <c r="AA49" s="19"/>
      <c r="AB49" s="19"/>
      <c r="AC49" s="19"/>
      <c r="AD49" s="19"/>
      <c r="AE49" s="19"/>
      <c r="AF49" s="19"/>
      <c r="AG49" s="146"/>
      <c r="AH49" s="146"/>
      <c r="AI49" s="146"/>
      <c r="AJ49" s="146"/>
      <c r="AK49" s="146"/>
      <c r="AL49" s="146"/>
      <c r="AM49" s="146"/>
      <c r="AN49" s="146"/>
      <c r="AO49" s="146"/>
      <c r="AP49" s="146"/>
      <c r="AQ49" s="146"/>
      <c r="AR49" s="9">
        <v>1582</v>
      </c>
      <c r="AS49" s="152">
        <f t="shared" si="2"/>
        <v>14677796</v>
      </c>
      <c r="AT49" s="4">
        <f t="shared" si="3"/>
        <v>16439131.520000001</v>
      </c>
      <c r="AU49" s="9" t="s">
        <v>56</v>
      </c>
      <c r="AV49" s="12" t="s">
        <v>274</v>
      </c>
      <c r="AW49" s="146"/>
      <c r="AX49" s="5" t="s">
        <v>57</v>
      </c>
      <c r="AY49" s="29">
        <f t="shared" si="4"/>
        <v>-2285990</v>
      </c>
      <c r="AZ49" s="28"/>
      <c r="BA49" s="29"/>
      <c r="BB49" s="30"/>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row>
    <row r="50" spans="1:228" ht="13.15" customHeight="1" x14ac:dyDescent="0.2">
      <c r="A50" s="5">
        <v>104</v>
      </c>
      <c r="B50" s="9" t="s">
        <v>61</v>
      </c>
      <c r="C50" s="12" t="s">
        <v>347</v>
      </c>
      <c r="D50" s="12" t="s">
        <v>50</v>
      </c>
      <c r="E50" s="12" t="s">
        <v>96</v>
      </c>
      <c r="F50" s="150">
        <v>270007330</v>
      </c>
      <c r="G50" s="12" t="s">
        <v>93</v>
      </c>
      <c r="H50" s="12" t="s">
        <v>94</v>
      </c>
      <c r="I50" s="12" t="s">
        <v>95</v>
      </c>
      <c r="J50" s="12" t="s">
        <v>65</v>
      </c>
      <c r="K50" s="12">
        <v>45</v>
      </c>
      <c r="L50" s="12" t="s">
        <v>52</v>
      </c>
      <c r="M50" s="12" t="s">
        <v>53</v>
      </c>
      <c r="N50" s="12" t="s">
        <v>54</v>
      </c>
      <c r="O50" s="12" t="s">
        <v>59</v>
      </c>
      <c r="P50" s="12" t="s">
        <v>63</v>
      </c>
      <c r="Q50" s="9"/>
      <c r="R50" s="9"/>
      <c r="S50" s="9"/>
      <c r="T50" s="9"/>
      <c r="U50" s="9">
        <v>1350</v>
      </c>
      <c r="V50" s="9">
        <v>1850</v>
      </c>
      <c r="W50" s="9">
        <v>3002</v>
      </c>
      <c r="X50" s="9">
        <v>1850</v>
      </c>
      <c r="Y50" s="9">
        <v>1850</v>
      </c>
      <c r="Z50" s="19"/>
      <c r="AA50" s="19"/>
      <c r="AB50" s="19"/>
      <c r="AC50" s="19"/>
      <c r="AD50" s="19"/>
      <c r="AE50" s="19"/>
      <c r="AF50" s="19"/>
      <c r="AG50" s="146"/>
      <c r="AH50" s="146"/>
      <c r="AI50" s="146"/>
      <c r="AJ50" s="146"/>
      <c r="AK50" s="146"/>
      <c r="AL50" s="146"/>
      <c r="AM50" s="146"/>
      <c r="AN50" s="146"/>
      <c r="AO50" s="146"/>
      <c r="AP50" s="146"/>
      <c r="AQ50" s="146"/>
      <c r="AR50" s="9">
        <v>397</v>
      </c>
      <c r="AS50" s="152">
        <f t="shared" si="2"/>
        <v>3931094</v>
      </c>
      <c r="AT50" s="4">
        <f t="shared" si="3"/>
        <v>4402825.28</v>
      </c>
      <c r="AU50" s="9" t="s">
        <v>56</v>
      </c>
      <c r="AV50" s="12" t="s">
        <v>274</v>
      </c>
      <c r="AW50" s="146"/>
      <c r="AX50" s="5" t="s">
        <v>57</v>
      </c>
      <c r="AY50" s="29">
        <f t="shared" si="4"/>
        <v>-457344</v>
      </c>
      <c r="AZ50" s="28"/>
      <c r="BA50" s="29"/>
      <c r="BB50" s="30"/>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row>
    <row r="51" spans="1:228" ht="13.15" customHeight="1" x14ac:dyDescent="0.2">
      <c r="A51" s="5">
        <v>104</v>
      </c>
      <c r="B51" s="5" t="s">
        <v>61</v>
      </c>
      <c r="C51" s="12" t="s">
        <v>348</v>
      </c>
      <c r="D51" s="12" t="s">
        <v>50</v>
      </c>
      <c r="E51" s="12" t="s">
        <v>96</v>
      </c>
      <c r="F51" s="150">
        <v>270006465</v>
      </c>
      <c r="G51" s="12" t="s">
        <v>93</v>
      </c>
      <c r="H51" s="12" t="s">
        <v>94</v>
      </c>
      <c r="I51" s="12" t="s">
        <v>97</v>
      </c>
      <c r="J51" s="12" t="s">
        <v>65</v>
      </c>
      <c r="K51" s="12">
        <v>45</v>
      </c>
      <c r="L51" s="12" t="s">
        <v>52</v>
      </c>
      <c r="M51" s="12" t="s">
        <v>53</v>
      </c>
      <c r="N51" s="12" t="s">
        <v>54</v>
      </c>
      <c r="O51" s="12" t="s">
        <v>59</v>
      </c>
      <c r="P51" s="12" t="s">
        <v>63</v>
      </c>
      <c r="Q51" s="9"/>
      <c r="R51" s="9"/>
      <c r="S51" s="9"/>
      <c r="T51" s="9"/>
      <c r="U51" s="9">
        <v>0</v>
      </c>
      <c r="V51" s="9">
        <v>0</v>
      </c>
      <c r="W51" s="9">
        <v>1144</v>
      </c>
      <c r="X51" s="9">
        <v>0</v>
      </c>
      <c r="Y51" s="9">
        <v>0</v>
      </c>
      <c r="Z51" s="19"/>
      <c r="AA51" s="19"/>
      <c r="AB51" s="19"/>
      <c r="AC51" s="19"/>
      <c r="AD51" s="19"/>
      <c r="AE51" s="19"/>
      <c r="AF51" s="19"/>
      <c r="AG51" s="146"/>
      <c r="AH51" s="146"/>
      <c r="AI51" s="146"/>
      <c r="AJ51" s="146"/>
      <c r="AK51" s="146"/>
      <c r="AL51" s="146"/>
      <c r="AM51" s="146"/>
      <c r="AN51" s="146"/>
      <c r="AO51" s="146"/>
      <c r="AP51" s="146"/>
      <c r="AQ51" s="146"/>
      <c r="AR51" s="9">
        <v>574.26</v>
      </c>
      <c r="AS51" s="152">
        <f t="shared" si="2"/>
        <v>656953.43999999994</v>
      </c>
      <c r="AT51" s="4">
        <f t="shared" si="3"/>
        <v>735787.85279999999</v>
      </c>
      <c r="AU51" s="9" t="s">
        <v>56</v>
      </c>
      <c r="AV51" s="12" t="s">
        <v>274</v>
      </c>
      <c r="AW51" s="146"/>
      <c r="AX51" s="5" t="s">
        <v>57</v>
      </c>
      <c r="AY51" s="29">
        <f t="shared" si="4"/>
        <v>-168832.43999999994</v>
      </c>
      <c r="AZ51" s="28"/>
      <c r="BA51" s="29"/>
      <c r="BB51" s="30"/>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row>
    <row r="52" spans="1:228" ht="13.15" customHeight="1" x14ac:dyDescent="0.2">
      <c r="A52" s="5">
        <v>104</v>
      </c>
      <c r="B52" s="5" t="s">
        <v>61</v>
      </c>
      <c r="C52" s="12" t="s">
        <v>349</v>
      </c>
      <c r="D52" s="12" t="s">
        <v>50</v>
      </c>
      <c r="E52" s="12" t="s">
        <v>96</v>
      </c>
      <c r="F52" s="150">
        <v>270006466</v>
      </c>
      <c r="G52" s="12" t="s">
        <v>93</v>
      </c>
      <c r="H52" s="12" t="s">
        <v>94</v>
      </c>
      <c r="I52" s="12" t="s">
        <v>98</v>
      </c>
      <c r="J52" s="12" t="s">
        <v>65</v>
      </c>
      <c r="K52" s="12">
        <v>45</v>
      </c>
      <c r="L52" s="12" t="s">
        <v>52</v>
      </c>
      <c r="M52" s="12" t="s">
        <v>53</v>
      </c>
      <c r="N52" s="12" t="s">
        <v>54</v>
      </c>
      <c r="O52" s="12" t="s">
        <v>59</v>
      </c>
      <c r="P52" s="12" t="s">
        <v>63</v>
      </c>
      <c r="Q52" s="9"/>
      <c r="R52" s="9"/>
      <c r="S52" s="9"/>
      <c r="T52" s="9"/>
      <c r="U52" s="9">
        <v>525</v>
      </c>
      <c r="V52" s="9">
        <v>1284</v>
      </c>
      <c r="W52" s="9">
        <v>2288</v>
      </c>
      <c r="X52" s="9">
        <v>2100</v>
      </c>
      <c r="Y52" s="9">
        <v>2100</v>
      </c>
      <c r="Z52" s="19"/>
      <c r="AA52" s="19"/>
      <c r="AB52" s="19"/>
      <c r="AC52" s="19"/>
      <c r="AD52" s="19"/>
      <c r="AE52" s="19"/>
      <c r="AF52" s="19"/>
      <c r="AG52" s="146"/>
      <c r="AH52" s="146"/>
      <c r="AI52" s="146"/>
      <c r="AJ52" s="146"/>
      <c r="AK52" s="146"/>
      <c r="AL52" s="146"/>
      <c r="AM52" s="146"/>
      <c r="AN52" s="146"/>
      <c r="AO52" s="146"/>
      <c r="AP52" s="146"/>
      <c r="AQ52" s="146"/>
      <c r="AR52" s="9">
        <v>600</v>
      </c>
      <c r="AS52" s="152">
        <f t="shared" si="2"/>
        <v>4978200</v>
      </c>
      <c r="AT52" s="4">
        <f t="shared" si="3"/>
        <v>5575584.0000000009</v>
      </c>
      <c r="AU52" s="12" t="s">
        <v>56</v>
      </c>
      <c r="AV52" s="12" t="s">
        <v>274</v>
      </c>
      <c r="AW52" s="153"/>
      <c r="AX52" s="5" t="s">
        <v>57</v>
      </c>
      <c r="AY52" s="29">
        <f t="shared" si="4"/>
        <v>-112800</v>
      </c>
      <c r="AZ52" s="28"/>
      <c r="BA52" s="29"/>
      <c r="BB52" s="30"/>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row>
    <row r="53" spans="1:228" ht="13.15" customHeight="1" x14ac:dyDescent="0.2">
      <c r="A53" s="19"/>
      <c r="B53" s="148"/>
      <c r="C53" s="77" t="s">
        <v>311</v>
      </c>
      <c r="D53" s="148"/>
      <c r="E53" s="148"/>
      <c r="F53" s="148"/>
      <c r="G53" s="148"/>
      <c r="H53" s="148"/>
      <c r="I53" s="148"/>
      <c r="J53" s="148"/>
      <c r="K53" s="148"/>
      <c r="L53" s="148"/>
      <c r="M53" s="148"/>
      <c r="N53" s="148"/>
      <c r="O53" s="148"/>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5">
        <f>SUM(AS32:AS52)</f>
        <v>528119890.74000001</v>
      </c>
      <c r="AT53" s="145">
        <f>SUM(AT32:AT52)</f>
        <v>591494277.62880003</v>
      </c>
      <c r="AU53" s="146"/>
      <c r="AV53" s="147"/>
      <c r="AW53" s="12"/>
      <c r="AX53" s="5" t="s">
        <v>57</v>
      </c>
      <c r="AY53" s="28"/>
      <c r="AZ53" s="28"/>
      <c r="BA53" s="29"/>
      <c r="BB53" s="30"/>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row>
    <row r="54" spans="1:228" ht="13.15" customHeight="1" x14ac:dyDescent="0.2">
      <c r="A54" s="19"/>
      <c r="B54" s="8"/>
      <c r="C54" s="7" t="s">
        <v>100</v>
      </c>
      <c r="D54" s="7"/>
      <c r="E54" s="7"/>
      <c r="F54" s="7"/>
      <c r="G54" s="7"/>
      <c r="H54" s="7"/>
      <c r="I54" s="7"/>
      <c r="J54" s="7"/>
      <c r="K54" s="7"/>
      <c r="L54" s="7"/>
      <c r="M54" s="7"/>
      <c r="N54" s="7"/>
      <c r="O54" s="7"/>
      <c r="P54" s="7"/>
      <c r="Q54" s="79"/>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78"/>
      <c r="AT54" s="78"/>
      <c r="AU54" s="80"/>
      <c r="AV54" s="81"/>
      <c r="AW54" s="12"/>
      <c r="AX54" s="19" t="s">
        <v>102</v>
      </c>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row>
    <row r="55" spans="1:228" ht="15" customHeight="1" x14ac:dyDescent="0.2">
      <c r="A55" s="19"/>
      <c r="B55" s="8"/>
      <c r="C55" s="7" t="s">
        <v>248</v>
      </c>
      <c r="D55" s="7"/>
      <c r="E55" s="7"/>
      <c r="F55" s="7"/>
      <c r="G55" s="7"/>
      <c r="H55" s="7"/>
      <c r="I55" s="7"/>
      <c r="J55" s="7"/>
      <c r="K55" s="7"/>
      <c r="L55" s="7"/>
      <c r="M55" s="7"/>
      <c r="N55" s="7"/>
      <c r="O55" s="7"/>
      <c r="P55" s="7"/>
      <c r="Q55" s="79"/>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78"/>
      <c r="AT55" s="78"/>
      <c r="AU55" s="80"/>
      <c r="AV55" s="81"/>
      <c r="AW55" s="12"/>
      <c r="AX55" s="19" t="s">
        <v>102</v>
      </c>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row>
    <row r="56" spans="1:228" ht="15" customHeight="1" x14ac:dyDescent="0.2">
      <c r="A56" s="5"/>
      <c r="B56" s="9" t="s">
        <v>276</v>
      </c>
      <c r="C56" s="5" t="s">
        <v>280</v>
      </c>
      <c r="D56" s="155" t="s">
        <v>50</v>
      </c>
      <c r="E56" s="12" t="s">
        <v>107</v>
      </c>
      <c r="F56" s="6"/>
      <c r="G56" s="12" t="s">
        <v>108</v>
      </c>
      <c r="H56" s="12" t="s">
        <v>108</v>
      </c>
      <c r="I56" s="6" t="s">
        <v>106</v>
      </c>
      <c r="J56" s="6" t="s">
        <v>64</v>
      </c>
      <c r="K56" s="6">
        <v>90</v>
      </c>
      <c r="L56" s="6" t="s">
        <v>52</v>
      </c>
      <c r="M56" s="6" t="s">
        <v>99</v>
      </c>
      <c r="N56" s="5"/>
      <c r="O56" s="5" t="s">
        <v>105</v>
      </c>
      <c r="P56" s="5" t="s">
        <v>101</v>
      </c>
      <c r="Q56" s="8"/>
      <c r="R56" s="8"/>
      <c r="S56" s="8"/>
      <c r="T56" s="156">
        <v>8574520.4000000004</v>
      </c>
      <c r="U56" s="156">
        <v>9075375.5999999996</v>
      </c>
      <c r="V56" s="156">
        <v>8173088.7999999998</v>
      </c>
      <c r="W56" s="156">
        <v>8246802.7999999998</v>
      </c>
      <c r="X56" s="156">
        <v>7050091.54</v>
      </c>
      <c r="Y56" s="8"/>
      <c r="Z56" s="9"/>
      <c r="AA56" s="33"/>
      <c r="AB56" s="33"/>
      <c r="AC56" s="33"/>
      <c r="AD56" s="33"/>
      <c r="AE56" s="33"/>
      <c r="AF56" s="33"/>
      <c r="AG56" s="33"/>
      <c r="AH56" s="33"/>
      <c r="AI56" s="33"/>
      <c r="AJ56" s="33"/>
      <c r="AK56" s="33"/>
      <c r="AL56" s="33"/>
      <c r="AM56" s="33"/>
      <c r="AN56" s="33"/>
      <c r="AO56" s="33"/>
      <c r="AP56" s="33"/>
      <c r="AQ56" s="33"/>
      <c r="AR56" s="33"/>
      <c r="AS56" s="8">
        <f>T56+U56+V56+W56+X56</f>
        <v>41119879.140000001</v>
      </c>
      <c r="AT56" s="8">
        <f>AS56*1.12</f>
        <v>46054264.636800006</v>
      </c>
      <c r="AU56" s="157"/>
      <c r="AV56" s="157" t="s">
        <v>275</v>
      </c>
      <c r="AW56" s="158" t="s">
        <v>58</v>
      </c>
      <c r="AX56" s="19" t="s">
        <v>102</v>
      </c>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row>
    <row r="57" spans="1:228" s="14" customFormat="1" x14ac:dyDescent="0.2">
      <c r="A57" s="5"/>
      <c r="B57" s="5"/>
      <c r="C57" s="12"/>
      <c r="D57" s="12"/>
      <c r="E57" s="12"/>
      <c r="F57" s="12"/>
      <c r="G57" s="12"/>
      <c r="H57" s="12"/>
      <c r="I57" s="12"/>
      <c r="J57" s="12"/>
      <c r="K57" s="12"/>
      <c r="L57" s="12"/>
      <c r="M57" s="12"/>
      <c r="N57" s="12"/>
      <c r="O57" s="12"/>
      <c r="P57" s="5"/>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8"/>
      <c r="AT57" s="8"/>
      <c r="AU57" s="12"/>
      <c r="AV57" s="12"/>
      <c r="AW57" s="12"/>
      <c r="AX57" s="19" t="s">
        <v>102</v>
      </c>
      <c r="AZ57" s="34"/>
    </row>
    <row r="58" spans="1:228" s="14" customFormat="1" ht="13.15" customHeight="1" x14ac:dyDescent="0.25">
      <c r="A58" s="5"/>
      <c r="B58" s="8"/>
      <c r="C58" s="7" t="s">
        <v>312</v>
      </c>
      <c r="D58" s="7"/>
      <c r="E58" s="7"/>
      <c r="F58" s="7"/>
      <c r="G58" s="7"/>
      <c r="H58" s="7"/>
      <c r="I58" s="7"/>
      <c r="J58" s="7"/>
      <c r="K58" s="7"/>
      <c r="L58" s="7"/>
      <c r="M58" s="7"/>
      <c r="N58" s="7"/>
      <c r="O58" s="7"/>
      <c r="P58" s="7"/>
      <c r="Q58" s="11"/>
      <c r="R58" s="8"/>
      <c r="S58" s="8"/>
      <c r="T58" s="11"/>
      <c r="U58" s="11"/>
      <c r="V58" s="11"/>
      <c r="W58" s="11"/>
      <c r="X58" s="11"/>
      <c r="Y58" s="8"/>
      <c r="Z58" s="8"/>
      <c r="AA58" s="5"/>
      <c r="AB58" s="5"/>
      <c r="AC58" s="5"/>
      <c r="AD58" s="5"/>
      <c r="AE58" s="5"/>
      <c r="AF58" s="5"/>
      <c r="AG58" s="8"/>
      <c r="AH58" s="8"/>
      <c r="AI58" s="8"/>
      <c r="AJ58" s="8"/>
      <c r="AK58" s="8"/>
      <c r="AL58" s="8"/>
      <c r="AM58" s="8"/>
      <c r="AN58" s="8"/>
      <c r="AO58" s="8"/>
      <c r="AP58" s="8"/>
      <c r="AQ58" s="8"/>
      <c r="AR58" s="8"/>
      <c r="AS58" s="145">
        <f>SUM(AS56:AS57)</f>
        <v>41119879.140000001</v>
      </c>
      <c r="AT58" s="145">
        <f>SUM(AT56:AT57)</f>
        <v>46054264.636800006</v>
      </c>
      <c r="AU58" s="8"/>
      <c r="AV58" s="8"/>
      <c r="AW58" s="8"/>
      <c r="AX58" s="19" t="s">
        <v>102</v>
      </c>
      <c r="BA58" s="17"/>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row>
    <row r="59" spans="1:228" s="14" customFormat="1" ht="13.15" customHeight="1" x14ac:dyDescent="0.2">
      <c r="A59" s="5"/>
      <c r="B59" s="9"/>
      <c r="C59" s="7" t="s">
        <v>310</v>
      </c>
      <c r="D59" s="12"/>
      <c r="E59" s="6"/>
      <c r="F59" s="6"/>
      <c r="G59" s="6"/>
      <c r="H59" s="6"/>
      <c r="I59" s="6"/>
      <c r="J59" s="6"/>
      <c r="K59" s="6"/>
      <c r="L59" s="5"/>
      <c r="M59" s="6"/>
      <c r="N59" s="6"/>
      <c r="O59" s="6"/>
      <c r="P59" s="5"/>
      <c r="Q59" s="8"/>
      <c r="R59" s="10"/>
      <c r="S59" s="10"/>
      <c r="T59" s="11"/>
      <c r="U59" s="8"/>
      <c r="V59" s="8"/>
      <c r="W59" s="10"/>
      <c r="X59" s="10"/>
      <c r="Y59" s="9"/>
      <c r="Z59" s="9"/>
      <c r="AA59" s="5"/>
      <c r="AB59" s="5"/>
      <c r="AC59" s="5"/>
      <c r="AD59" s="5"/>
      <c r="AE59" s="5"/>
      <c r="AF59" s="5"/>
      <c r="AG59" s="9"/>
      <c r="AH59" s="9"/>
      <c r="AI59" s="9"/>
      <c r="AJ59" s="9"/>
      <c r="AK59" s="9"/>
      <c r="AL59" s="9"/>
      <c r="AM59" s="9"/>
      <c r="AN59" s="9"/>
      <c r="AO59" s="9"/>
      <c r="AP59" s="9"/>
      <c r="AQ59" s="9"/>
      <c r="AR59" s="9"/>
      <c r="AS59" s="9"/>
      <c r="AT59" s="9"/>
      <c r="AU59" s="9"/>
      <c r="AV59" s="9"/>
      <c r="AW59" s="9"/>
      <c r="AX59" s="19" t="s">
        <v>102</v>
      </c>
      <c r="BA59" s="17"/>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row>
    <row r="60" spans="1:228" s="14" customFormat="1" ht="13.15" customHeight="1" x14ac:dyDescent="0.2">
      <c r="A60" s="5"/>
      <c r="B60" s="9" t="s">
        <v>276</v>
      </c>
      <c r="C60" s="5" t="s">
        <v>328</v>
      </c>
      <c r="D60" s="155" t="s">
        <v>50</v>
      </c>
      <c r="E60" s="12" t="s">
        <v>107</v>
      </c>
      <c r="F60" s="6"/>
      <c r="G60" s="12" t="s">
        <v>108</v>
      </c>
      <c r="H60" s="12" t="s">
        <v>108</v>
      </c>
      <c r="I60" s="6" t="s">
        <v>106</v>
      </c>
      <c r="J60" s="6" t="s">
        <v>64</v>
      </c>
      <c r="K60" s="6">
        <v>90</v>
      </c>
      <c r="L60" s="6" t="s">
        <v>52</v>
      </c>
      <c r="M60" s="6" t="s">
        <v>99</v>
      </c>
      <c r="N60" s="5"/>
      <c r="O60" s="5" t="s">
        <v>105</v>
      </c>
      <c r="P60" s="5" t="s">
        <v>101</v>
      </c>
      <c r="Q60" s="8"/>
      <c r="R60" s="8"/>
      <c r="S60" s="8"/>
      <c r="T60" s="156">
        <v>8574520.4000000004</v>
      </c>
      <c r="U60" s="156">
        <v>9019375.5999999996</v>
      </c>
      <c r="V60" s="156">
        <v>8173088.7999999998</v>
      </c>
      <c r="W60" s="156">
        <v>8246802.7999999998</v>
      </c>
      <c r="X60" s="156">
        <v>7050091.54</v>
      </c>
      <c r="Y60" s="8"/>
      <c r="Z60" s="9"/>
      <c r="AA60" s="33"/>
      <c r="AB60" s="33"/>
      <c r="AC60" s="33"/>
      <c r="AD60" s="33"/>
      <c r="AE60" s="33"/>
      <c r="AF60" s="33"/>
      <c r="AG60" s="33"/>
      <c r="AH60" s="33"/>
      <c r="AI60" s="33"/>
      <c r="AJ60" s="33"/>
      <c r="AK60" s="33"/>
      <c r="AL60" s="33"/>
      <c r="AM60" s="33"/>
      <c r="AN60" s="33"/>
      <c r="AO60" s="33"/>
      <c r="AP60" s="33"/>
      <c r="AQ60" s="33"/>
      <c r="AR60" s="33"/>
      <c r="AS60" s="8">
        <f>T60+U60+V60+W60+X60</f>
        <v>41063879.140000001</v>
      </c>
      <c r="AT60" s="8">
        <f>AS60*1.12</f>
        <v>45991544.636800006</v>
      </c>
      <c r="AU60" s="157"/>
      <c r="AV60" s="157" t="s">
        <v>275</v>
      </c>
      <c r="AW60" s="158"/>
      <c r="AX60" s="19" t="s">
        <v>102</v>
      </c>
      <c r="AY60" s="15"/>
      <c r="AZ60" s="15"/>
      <c r="BA60" s="83"/>
      <c r="BB60" s="15"/>
      <c r="BC60" s="84"/>
      <c r="BD60" s="84"/>
      <c r="BE60" s="84"/>
      <c r="BF60" s="84"/>
      <c r="BG60" s="84"/>
      <c r="BH60" s="84"/>
      <c r="BI60" s="84"/>
      <c r="BJ60" s="84"/>
      <c r="BK60" s="84"/>
      <c r="BL60" s="84"/>
      <c r="BM60" s="84"/>
      <c r="BN60" s="84"/>
      <c r="BO60" s="84"/>
      <c r="BP60" s="84"/>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row>
    <row r="61" spans="1:228" s="14" customFormat="1" x14ac:dyDescent="0.2">
      <c r="A61" s="5"/>
      <c r="B61" s="5"/>
      <c r="C61" s="12"/>
      <c r="D61" s="12"/>
      <c r="E61" s="12"/>
      <c r="F61" s="12"/>
      <c r="G61" s="12"/>
      <c r="H61" s="12"/>
      <c r="I61" s="12"/>
      <c r="J61" s="12"/>
      <c r="K61" s="12"/>
      <c r="L61" s="12"/>
      <c r="M61" s="12"/>
      <c r="N61" s="12"/>
      <c r="O61" s="12"/>
      <c r="P61" s="5"/>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8"/>
      <c r="AT61" s="8"/>
      <c r="AU61" s="12"/>
      <c r="AV61" s="12"/>
      <c r="AW61" s="12"/>
      <c r="AX61" s="19" t="s">
        <v>102</v>
      </c>
      <c r="AY61" s="15"/>
      <c r="AZ61" s="85"/>
      <c r="BA61" s="15"/>
      <c r="BB61" s="15"/>
      <c r="BC61" s="15"/>
      <c r="BD61" s="15"/>
      <c r="BE61" s="15"/>
      <c r="BF61" s="15"/>
      <c r="BG61" s="15"/>
      <c r="BH61" s="15"/>
      <c r="BI61" s="15"/>
      <c r="BJ61" s="15"/>
      <c r="BK61" s="15"/>
      <c r="BL61" s="15"/>
      <c r="BM61" s="15"/>
      <c r="BN61" s="15"/>
      <c r="BO61" s="15"/>
      <c r="BP61" s="15"/>
    </row>
    <row r="62" spans="1:228" ht="13.15" customHeight="1" x14ac:dyDescent="0.2">
      <c r="A62" s="19"/>
      <c r="B62" s="9"/>
      <c r="C62" s="7" t="s">
        <v>313</v>
      </c>
      <c r="D62" s="12"/>
      <c r="E62" s="6"/>
      <c r="F62" s="6"/>
      <c r="G62" s="6"/>
      <c r="H62" s="6"/>
      <c r="I62" s="6"/>
      <c r="J62" s="6"/>
      <c r="K62" s="6"/>
      <c r="L62" s="5"/>
      <c r="M62" s="6"/>
      <c r="N62" s="6"/>
      <c r="O62" s="6"/>
      <c r="P62" s="5"/>
      <c r="Q62" s="8"/>
      <c r="R62" s="86"/>
      <c r="S62" s="86"/>
      <c r="T62" s="79"/>
      <c r="U62" s="79"/>
      <c r="V62" s="79"/>
      <c r="W62" s="79"/>
      <c r="X62" s="79"/>
      <c r="Y62" s="87"/>
      <c r="Z62" s="87"/>
      <c r="AA62" s="87"/>
      <c r="AB62" s="87"/>
      <c r="AC62" s="87"/>
      <c r="AD62" s="87"/>
      <c r="AE62" s="87"/>
      <c r="AF62" s="87"/>
      <c r="AG62" s="87"/>
      <c r="AH62" s="87"/>
      <c r="AI62" s="87"/>
      <c r="AJ62" s="87"/>
      <c r="AK62" s="87"/>
      <c r="AL62" s="87"/>
      <c r="AM62" s="87"/>
      <c r="AN62" s="87"/>
      <c r="AO62" s="87"/>
      <c r="AP62" s="87"/>
      <c r="AQ62" s="87"/>
      <c r="AR62" s="87"/>
      <c r="AS62" s="145">
        <f>SUM(AS60:AS61)</f>
        <v>41063879.140000001</v>
      </c>
      <c r="AT62" s="145">
        <f>SUM(AT60:AT61)</f>
        <v>45991544.636800006</v>
      </c>
      <c r="AU62" s="88"/>
      <c r="AV62" s="89"/>
      <c r="AW62" s="19"/>
      <c r="AX62" s="19" t="s">
        <v>102</v>
      </c>
      <c r="AY62" s="90"/>
      <c r="AZ62" s="90"/>
      <c r="BA62" s="20"/>
      <c r="BB62" s="91"/>
      <c r="BC62" s="92"/>
      <c r="BD62" s="92"/>
      <c r="BE62" s="92"/>
      <c r="BF62" s="92"/>
      <c r="BG62" s="92"/>
      <c r="BH62" s="92"/>
      <c r="BI62" s="92"/>
      <c r="BJ62" s="92"/>
      <c r="BK62" s="92"/>
      <c r="BL62" s="92"/>
      <c r="BM62" s="92"/>
      <c r="BN62" s="92"/>
      <c r="BO62" s="92"/>
      <c r="BP62" s="9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row>
    <row r="63" spans="1:228" ht="13.15" customHeight="1" x14ac:dyDescent="0.2">
      <c r="A63" s="19"/>
      <c r="B63" s="9"/>
      <c r="C63" s="7" t="s">
        <v>236</v>
      </c>
      <c r="D63" s="12"/>
      <c r="E63" s="6"/>
      <c r="F63" s="6"/>
      <c r="G63" s="6"/>
      <c r="H63" s="6"/>
      <c r="I63" s="6"/>
      <c r="J63" s="6"/>
      <c r="K63" s="6"/>
      <c r="L63" s="5"/>
      <c r="M63" s="6"/>
      <c r="N63" s="6"/>
      <c r="O63" s="6"/>
      <c r="P63" s="5"/>
      <c r="Q63" s="8"/>
      <c r="R63" s="86"/>
      <c r="S63" s="86"/>
      <c r="T63" s="79"/>
      <c r="U63" s="79"/>
      <c r="V63" s="79"/>
      <c r="W63" s="79"/>
      <c r="X63" s="79"/>
      <c r="Y63" s="79"/>
      <c r="Z63" s="87"/>
      <c r="AA63" s="87"/>
      <c r="AB63" s="87"/>
      <c r="AC63" s="87"/>
      <c r="AD63" s="87"/>
      <c r="AE63" s="87"/>
      <c r="AF63" s="87"/>
      <c r="AG63" s="87"/>
      <c r="AH63" s="87"/>
      <c r="AI63" s="87"/>
      <c r="AJ63" s="87"/>
      <c r="AK63" s="87"/>
      <c r="AL63" s="87"/>
      <c r="AM63" s="87"/>
      <c r="AN63" s="87"/>
      <c r="AO63" s="87"/>
      <c r="AP63" s="87"/>
      <c r="AQ63" s="87"/>
      <c r="AR63" s="87"/>
      <c r="AS63" s="78"/>
      <c r="AT63" s="78"/>
      <c r="AU63" s="88"/>
      <c r="AV63" s="89"/>
      <c r="AW63" s="19"/>
      <c r="AX63" s="19" t="s">
        <v>110</v>
      </c>
      <c r="AY63" s="90"/>
      <c r="AZ63" s="90"/>
      <c r="BA63" s="20"/>
      <c r="BB63" s="91"/>
      <c r="BC63" s="92"/>
      <c r="BD63" s="92"/>
      <c r="BE63" s="92"/>
      <c r="BF63" s="92"/>
      <c r="BG63" s="92"/>
      <c r="BH63" s="92"/>
      <c r="BI63" s="92"/>
      <c r="BJ63" s="92"/>
      <c r="BK63" s="92"/>
      <c r="BL63" s="92"/>
      <c r="BM63" s="92"/>
      <c r="BN63" s="92"/>
      <c r="BO63" s="92"/>
      <c r="BP63" s="9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row>
    <row r="64" spans="1:228" x14ac:dyDescent="0.2">
      <c r="A64" s="19"/>
      <c r="B64" s="9"/>
      <c r="C64" s="7" t="s">
        <v>248</v>
      </c>
      <c r="D64" s="12"/>
      <c r="E64" s="6"/>
      <c r="F64" s="6"/>
      <c r="G64" s="6"/>
      <c r="H64" s="6"/>
      <c r="I64" s="6"/>
      <c r="J64" s="6"/>
      <c r="K64" s="6"/>
      <c r="L64" s="5"/>
      <c r="M64" s="6"/>
      <c r="N64" s="6"/>
      <c r="O64" s="6"/>
      <c r="P64" s="5"/>
      <c r="Q64" s="8"/>
      <c r="R64" s="86"/>
      <c r="S64" s="86"/>
      <c r="T64" s="79"/>
      <c r="U64" s="33"/>
      <c r="V64" s="33"/>
      <c r="W64" s="86"/>
      <c r="X64" s="86"/>
      <c r="Y64" s="87"/>
      <c r="Z64" s="87"/>
      <c r="AA64" s="87"/>
      <c r="AB64" s="87"/>
      <c r="AC64" s="87"/>
      <c r="AD64" s="87"/>
      <c r="AE64" s="87"/>
      <c r="AF64" s="87"/>
      <c r="AG64" s="87"/>
      <c r="AH64" s="87"/>
      <c r="AI64" s="87"/>
      <c r="AJ64" s="87"/>
      <c r="AK64" s="87"/>
      <c r="AL64" s="87"/>
      <c r="AM64" s="87"/>
      <c r="AN64" s="87"/>
      <c r="AO64" s="87"/>
      <c r="AP64" s="87"/>
      <c r="AQ64" s="87"/>
      <c r="AR64" s="87"/>
      <c r="AS64" s="78"/>
      <c r="AT64" s="78"/>
      <c r="AU64" s="88"/>
      <c r="AV64" s="89"/>
      <c r="AW64" s="19"/>
      <c r="AX64" s="19" t="s">
        <v>110</v>
      </c>
      <c r="AY64" s="90"/>
      <c r="AZ64" s="90"/>
      <c r="BA64" s="20"/>
      <c r="BB64" s="91"/>
      <c r="BC64" s="92"/>
      <c r="BD64" s="92"/>
      <c r="BE64" s="92"/>
      <c r="BF64" s="92"/>
      <c r="BG64" s="92"/>
      <c r="BH64" s="92"/>
      <c r="BI64" s="92"/>
      <c r="BJ64" s="92"/>
      <c r="BK64" s="92"/>
      <c r="BL64" s="92"/>
      <c r="BM64" s="92"/>
      <c r="BN64" s="92"/>
      <c r="BO64" s="92"/>
      <c r="BP64" s="9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row>
    <row r="65" spans="1:228" x14ac:dyDescent="0.25">
      <c r="A65" s="154"/>
      <c r="B65" s="154" t="s">
        <v>350</v>
      </c>
      <c r="C65" s="154" t="s">
        <v>351</v>
      </c>
      <c r="D65" s="159" t="s">
        <v>50</v>
      </c>
      <c r="E65" s="154" t="s">
        <v>352</v>
      </c>
      <c r="F65" s="154"/>
      <c r="G65" s="160" t="s">
        <v>353</v>
      </c>
      <c r="H65" s="161" t="s">
        <v>353</v>
      </c>
      <c r="I65" s="154" t="s">
        <v>354</v>
      </c>
      <c r="J65" s="154" t="s">
        <v>64</v>
      </c>
      <c r="K65" s="154">
        <v>80</v>
      </c>
      <c r="L65" s="154" t="s">
        <v>355</v>
      </c>
      <c r="M65" s="154" t="s">
        <v>99</v>
      </c>
      <c r="N65" s="154"/>
      <c r="O65" s="154" t="s">
        <v>356</v>
      </c>
      <c r="P65" s="154" t="s">
        <v>101</v>
      </c>
      <c r="Q65" s="4"/>
      <c r="R65" s="4"/>
      <c r="S65" s="4"/>
      <c r="T65" s="4"/>
      <c r="U65" s="4">
        <v>10899429.289999999</v>
      </c>
      <c r="V65" s="4">
        <v>11335406.4616</v>
      </c>
      <c r="W65" s="4">
        <v>11788822.720064001</v>
      </c>
      <c r="X65" s="4">
        <v>12260375.628866561</v>
      </c>
      <c r="Y65" s="4"/>
      <c r="Z65" s="4"/>
      <c r="AA65" s="4"/>
      <c r="AB65" s="4"/>
      <c r="AC65" s="4"/>
      <c r="AD65" s="4"/>
      <c r="AE65" s="4"/>
      <c r="AF65" s="4"/>
      <c r="AG65" s="4"/>
      <c r="AH65" s="4"/>
      <c r="AI65" s="4"/>
      <c r="AJ65" s="4"/>
      <c r="AK65" s="4"/>
      <c r="AL65" s="4"/>
      <c r="AM65" s="4"/>
      <c r="AN65" s="4"/>
      <c r="AO65" s="4"/>
      <c r="AP65" s="4"/>
      <c r="AQ65" s="4"/>
      <c r="AR65" s="4"/>
      <c r="AS65" s="4">
        <f>SUM(Q65:Y65)</f>
        <v>46284034.100530557</v>
      </c>
      <c r="AT65" s="4">
        <f t="shared" ref="AT65:AT70" si="5">AS65*1.12</f>
        <v>51838118.19259423</v>
      </c>
      <c r="AU65" s="154"/>
      <c r="AV65" s="162">
        <v>2015</v>
      </c>
      <c r="AW65" s="158" t="s">
        <v>373</v>
      </c>
      <c r="AX65" s="154" t="s">
        <v>110</v>
      </c>
      <c r="AY65" s="90"/>
      <c r="AZ65" s="90"/>
      <c r="BA65" s="20"/>
      <c r="BB65" s="91"/>
      <c r="BC65" s="92"/>
      <c r="BD65" s="92"/>
      <c r="BE65" s="92"/>
      <c r="BF65" s="92"/>
      <c r="BG65" s="92"/>
      <c r="BH65" s="92"/>
      <c r="BI65" s="92"/>
      <c r="BJ65" s="92"/>
      <c r="BK65" s="92"/>
      <c r="BL65" s="92"/>
      <c r="BM65" s="92"/>
      <c r="BN65" s="92"/>
      <c r="BO65" s="92"/>
      <c r="BP65" s="9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row>
    <row r="66" spans="1:228" x14ac:dyDescent="0.25">
      <c r="A66" s="154"/>
      <c r="B66" s="154" t="s">
        <v>350</v>
      </c>
      <c r="C66" s="154" t="s">
        <v>357</v>
      </c>
      <c r="D66" s="159" t="s">
        <v>50</v>
      </c>
      <c r="E66" s="154" t="s">
        <v>352</v>
      </c>
      <c r="F66" s="154"/>
      <c r="G66" s="160" t="s">
        <v>353</v>
      </c>
      <c r="H66" s="163" t="s">
        <v>353</v>
      </c>
      <c r="I66" s="161" t="s">
        <v>358</v>
      </c>
      <c r="J66" s="154" t="s">
        <v>64</v>
      </c>
      <c r="K66" s="154">
        <v>80</v>
      </c>
      <c r="L66" s="154" t="s">
        <v>355</v>
      </c>
      <c r="M66" s="154" t="s">
        <v>99</v>
      </c>
      <c r="N66" s="154"/>
      <c r="O66" s="154" t="s">
        <v>356</v>
      </c>
      <c r="P66" s="154" t="s">
        <v>101</v>
      </c>
      <c r="Q66" s="4"/>
      <c r="R66" s="4"/>
      <c r="S66" s="4"/>
      <c r="T66" s="4"/>
      <c r="U66" s="4">
        <v>15710228.634</v>
      </c>
      <c r="V66" s="4">
        <v>16338637.77936</v>
      </c>
      <c r="W66" s="4">
        <v>16992183.290534399</v>
      </c>
      <c r="X66" s="4">
        <v>17671870.622155774</v>
      </c>
      <c r="Y66" s="4"/>
      <c r="Z66" s="4"/>
      <c r="AA66" s="4"/>
      <c r="AB66" s="4"/>
      <c r="AC66" s="4"/>
      <c r="AD66" s="4"/>
      <c r="AE66" s="4"/>
      <c r="AF66" s="4"/>
      <c r="AG66" s="4"/>
      <c r="AH66" s="4"/>
      <c r="AI66" s="4"/>
      <c r="AJ66" s="4"/>
      <c r="AK66" s="4"/>
      <c r="AL66" s="4"/>
      <c r="AM66" s="4"/>
      <c r="AN66" s="4"/>
      <c r="AO66" s="4"/>
      <c r="AP66" s="4"/>
      <c r="AQ66" s="4"/>
      <c r="AR66" s="4"/>
      <c r="AS66" s="4">
        <f t="shared" ref="AS66:AS70" si="6">SUM(Q66:Y66)</f>
        <v>66712920.326050177</v>
      </c>
      <c r="AT66" s="4">
        <f t="shared" si="5"/>
        <v>74718470.765176207</v>
      </c>
      <c r="AU66" s="154"/>
      <c r="AV66" s="162">
        <v>2015</v>
      </c>
      <c r="AW66" s="158" t="s">
        <v>373</v>
      </c>
      <c r="AX66" s="154" t="s">
        <v>110</v>
      </c>
      <c r="AY66" s="90"/>
      <c r="AZ66" s="90"/>
      <c r="BA66" s="20"/>
      <c r="BB66" s="91"/>
      <c r="BC66" s="92"/>
      <c r="BD66" s="92"/>
      <c r="BE66" s="92"/>
      <c r="BF66" s="92"/>
      <c r="BG66" s="92"/>
      <c r="BH66" s="92"/>
      <c r="BI66" s="92"/>
      <c r="BJ66" s="92"/>
      <c r="BK66" s="92"/>
      <c r="BL66" s="92"/>
      <c r="BM66" s="92"/>
      <c r="BN66" s="92"/>
      <c r="BO66" s="92"/>
      <c r="BP66" s="9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row>
    <row r="67" spans="1:228" x14ac:dyDescent="0.25">
      <c r="A67" s="154"/>
      <c r="B67" s="154" t="s">
        <v>350</v>
      </c>
      <c r="C67" s="154" t="s">
        <v>359</v>
      </c>
      <c r="D67" s="159" t="s">
        <v>50</v>
      </c>
      <c r="E67" s="154" t="s">
        <v>352</v>
      </c>
      <c r="F67" s="154"/>
      <c r="G67" s="160" t="s">
        <v>353</v>
      </c>
      <c r="H67" s="163" t="s">
        <v>353</v>
      </c>
      <c r="I67" s="161" t="s">
        <v>360</v>
      </c>
      <c r="J67" s="154" t="s">
        <v>64</v>
      </c>
      <c r="K67" s="154">
        <v>80</v>
      </c>
      <c r="L67" s="154" t="s">
        <v>355</v>
      </c>
      <c r="M67" s="154" t="s">
        <v>99</v>
      </c>
      <c r="N67" s="154"/>
      <c r="O67" s="154" t="s">
        <v>356</v>
      </c>
      <c r="P67" s="154" t="s">
        <v>101</v>
      </c>
      <c r="Q67" s="4"/>
      <c r="R67" s="4"/>
      <c r="S67" s="4"/>
      <c r="T67" s="4"/>
      <c r="U67" s="4">
        <v>4345746.24</v>
      </c>
      <c r="V67" s="4">
        <v>4519576.0896000005</v>
      </c>
      <c r="W67" s="4">
        <v>4700359.1331840008</v>
      </c>
      <c r="X67" s="4">
        <v>4888373.498511361</v>
      </c>
      <c r="Y67" s="4"/>
      <c r="Z67" s="4"/>
      <c r="AA67" s="4"/>
      <c r="AB67" s="4"/>
      <c r="AC67" s="4"/>
      <c r="AD67" s="4"/>
      <c r="AE67" s="4"/>
      <c r="AF67" s="4"/>
      <c r="AG67" s="4"/>
      <c r="AH67" s="4"/>
      <c r="AI67" s="4"/>
      <c r="AJ67" s="4"/>
      <c r="AK67" s="4"/>
      <c r="AL67" s="4"/>
      <c r="AM67" s="4"/>
      <c r="AN67" s="4"/>
      <c r="AO67" s="4"/>
      <c r="AP67" s="4"/>
      <c r="AQ67" s="4"/>
      <c r="AR67" s="4"/>
      <c r="AS67" s="4">
        <f t="shared" si="6"/>
        <v>18454054.961295363</v>
      </c>
      <c r="AT67" s="4">
        <f t="shared" si="5"/>
        <v>20668541.556650806</v>
      </c>
      <c r="AU67" s="154"/>
      <c r="AV67" s="162">
        <v>2015</v>
      </c>
      <c r="AW67" s="158" t="s">
        <v>373</v>
      </c>
      <c r="AX67" s="154" t="s">
        <v>110</v>
      </c>
      <c r="AY67" s="90"/>
      <c r="AZ67" s="90"/>
      <c r="BA67" s="20"/>
      <c r="BB67" s="91"/>
      <c r="BC67" s="92"/>
      <c r="BD67" s="92"/>
      <c r="BE67" s="92"/>
      <c r="BF67" s="92"/>
      <c r="BG67" s="92"/>
      <c r="BH67" s="92"/>
      <c r="BI67" s="92"/>
      <c r="BJ67" s="92"/>
      <c r="BK67" s="92"/>
      <c r="BL67" s="92"/>
      <c r="BM67" s="92"/>
      <c r="BN67" s="92"/>
      <c r="BO67" s="92"/>
      <c r="BP67" s="9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row>
    <row r="68" spans="1:228" x14ac:dyDescent="0.25">
      <c r="A68" s="154"/>
      <c r="B68" s="154" t="s">
        <v>350</v>
      </c>
      <c r="C68" s="154" t="s">
        <v>361</v>
      </c>
      <c r="D68" s="159" t="s">
        <v>50</v>
      </c>
      <c r="E68" s="154" t="s">
        <v>352</v>
      </c>
      <c r="F68" s="154"/>
      <c r="G68" s="160" t="s">
        <v>353</v>
      </c>
      <c r="H68" s="163" t="s">
        <v>353</v>
      </c>
      <c r="I68" s="161" t="s">
        <v>362</v>
      </c>
      <c r="J68" s="154" t="s">
        <v>64</v>
      </c>
      <c r="K68" s="154">
        <v>80</v>
      </c>
      <c r="L68" s="154" t="s">
        <v>355</v>
      </c>
      <c r="M68" s="154" t="s">
        <v>99</v>
      </c>
      <c r="N68" s="154"/>
      <c r="O68" s="154" t="s">
        <v>356</v>
      </c>
      <c r="P68" s="154" t="s">
        <v>101</v>
      </c>
      <c r="Q68" s="4"/>
      <c r="R68" s="152"/>
      <c r="S68" s="152"/>
      <c r="T68" s="4"/>
      <c r="U68" s="4">
        <v>13903850.83</v>
      </c>
      <c r="V68" s="4">
        <v>14460004.863200001</v>
      </c>
      <c r="W68" s="4">
        <v>15038405.057728002</v>
      </c>
      <c r="X68" s="4">
        <v>15639941.260037122</v>
      </c>
      <c r="Y68" s="4"/>
      <c r="Z68" s="4"/>
      <c r="AA68" s="4"/>
      <c r="AB68" s="4"/>
      <c r="AC68" s="4"/>
      <c r="AD68" s="4"/>
      <c r="AE68" s="4"/>
      <c r="AF68" s="4"/>
      <c r="AG68" s="4"/>
      <c r="AH68" s="4"/>
      <c r="AI68" s="4"/>
      <c r="AJ68" s="4"/>
      <c r="AK68" s="4"/>
      <c r="AL68" s="4"/>
      <c r="AM68" s="4"/>
      <c r="AN68" s="4"/>
      <c r="AO68" s="4"/>
      <c r="AP68" s="4"/>
      <c r="AQ68" s="4"/>
      <c r="AR68" s="4"/>
      <c r="AS68" s="4">
        <f t="shared" si="6"/>
        <v>59042202.010965124</v>
      </c>
      <c r="AT68" s="4">
        <f t="shared" si="5"/>
        <v>66127266.252280943</v>
      </c>
      <c r="AU68" s="154"/>
      <c r="AV68" s="162">
        <v>2015</v>
      </c>
      <c r="AW68" s="158" t="s">
        <v>373</v>
      </c>
      <c r="AX68" s="154" t="s">
        <v>110</v>
      </c>
      <c r="AY68" s="90"/>
      <c r="AZ68" s="90"/>
      <c r="BA68" s="20"/>
      <c r="BB68" s="91"/>
      <c r="BC68" s="92"/>
      <c r="BD68" s="92"/>
      <c r="BE68" s="92"/>
      <c r="BF68" s="92"/>
      <c r="BG68" s="92"/>
      <c r="BH68" s="92"/>
      <c r="BI68" s="92"/>
      <c r="BJ68" s="92"/>
      <c r="BK68" s="92"/>
      <c r="BL68" s="92"/>
      <c r="BM68" s="92"/>
      <c r="BN68" s="92"/>
      <c r="BO68" s="92"/>
      <c r="BP68" s="9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row>
    <row r="69" spans="1:228" x14ac:dyDescent="0.25">
      <c r="A69" s="154"/>
      <c r="B69" s="154" t="s">
        <v>350</v>
      </c>
      <c r="C69" s="154" t="s">
        <v>363</v>
      </c>
      <c r="D69" s="154" t="s">
        <v>50</v>
      </c>
      <c r="E69" s="154" t="s">
        <v>352</v>
      </c>
      <c r="F69" s="154"/>
      <c r="G69" s="160" t="s">
        <v>353</v>
      </c>
      <c r="H69" s="154" t="s">
        <v>353</v>
      </c>
      <c r="I69" s="154" t="s">
        <v>364</v>
      </c>
      <c r="J69" s="154" t="s">
        <v>64</v>
      </c>
      <c r="K69" s="154">
        <v>80</v>
      </c>
      <c r="L69" s="154" t="s">
        <v>355</v>
      </c>
      <c r="M69" s="154" t="s">
        <v>99</v>
      </c>
      <c r="N69" s="154"/>
      <c r="O69" s="154" t="s">
        <v>356</v>
      </c>
      <c r="P69" s="154" t="s">
        <v>101</v>
      </c>
      <c r="Q69" s="4"/>
      <c r="R69" s="4"/>
      <c r="S69" s="4"/>
      <c r="T69" s="164"/>
      <c r="U69" s="164">
        <v>5349456.0120000001</v>
      </c>
      <c r="V69" s="164">
        <v>5563434.2524800003</v>
      </c>
      <c r="W69" s="164">
        <v>5785971.6225792002</v>
      </c>
      <c r="X69" s="164">
        <v>6017410.487482368</v>
      </c>
      <c r="Y69" s="164"/>
      <c r="Z69" s="164"/>
      <c r="AA69" s="164"/>
      <c r="AB69" s="164"/>
      <c r="AC69" s="164"/>
      <c r="AD69" s="164"/>
      <c r="AE69" s="164"/>
      <c r="AF69" s="164"/>
      <c r="AG69" s="164"/>
      <c r="AH69" s="164"/>
      <c r="AI69" s="164"/>
      <c r="AJ69" s="164"/>
      <c r="AK69" s="164"/>
      <c r="AL69" s="164"/>
      <c r="AM69" s="164"/>
      <c r="AN69" s="164"/>
      <c r="AO69" s="164"/>
      <c r="AP69" s="164"/>
      <c r="AQ69" s="164"/>
      <c r="AR69" s="4"/>
      <c r="AS69" s="4">
        <f t="shared" si="6"/>
        <v>22716272.37454157</v>
      </c>
      <c r="AT69" s="4">
        <f t="shared" si="5"/>
        <v>25442225.059486561</v>
      </c>
      <c r="AU69" s="154"/>
      <c r="AV69" s="162">
        <v>2015</v>
      </c>
      <c r="AW69" s="158" t="s">
        <v>373</v>
      </c>
      <c r="AX69" s="154" t="s">
        <v>110</v>
      </c>
      <c r="AY69" s="90"/>
      <c r="AZ69" s="90"/>
      <c r="BA69" s="20"/>
      <c r="BB69" s="91"/>
      <c r="BC69" s="92"/>
      <c r="BD69" s="92"/>
      <c r="BE69" s="92"/>
      <c r="BF69" s="92"/>
      <c r="BG69" s="92"/>
      <c r="BH69" s="92"/>
      <c r="BI69" s="92"/>
      <c r="BJ69" s="92"/>
      <c r="BK69" s="92"/>
      <c r="BL69" s="92"/>
      <c r="BM69" s="92"/>
      <c r="BN69" s="92"/>
      <c r="BO69" s="92"/>
      <c r="BP69" s="9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row>
    <row r="70" spans="1:228" x14ac:dyDescent="0.25">
      <c r="A70" s="154"/>
      <c r="B70" s="154" t="s">
        <v>350</v>
      </c>
      <c r="C70" s="154" t="s">
        <v>365</v>
      </c>
      <c r="D70" s="154" t="s">
        <v>50</v>
      </c>
      <c r="E70" s="154" t="s">
        <v>352</v>
      </c>
      <c r="F70" s="154"/>
      <c r="G70" s="160" t="s">
        <v>353</v>
      </c>
      <c r="H70" s="154" t="s">
        <v>353</v>
      </c>
      <c r="I70" s="154" t="s">
        <v>366</v>
      </c>
      <c r="J70" s="154" t="s">
        <v>64</v>
      </c>
      <c r="K70" s="154">
        <v>80</v>
      </c>
      <c r="L70" s="154" t="s">
        <v>355</v>
      </c>
      <c r="M70" s="154" t="s">
        <v>99</v>
      </c>
      <c r="N70" s="154"/>
      <c r="O70" s="154" t="s">
        <v>356</v>
      </c>
      <c r="P70" s="154" t="s">
        <v>101</v>
      </c>
      <c r="Q70" s="4"/>
      <c r="R70" s="4"/>
      <c r="S70" s="4"/>
      <c r="T70" s="164"/>
      <c r="U70" s="164">
        <v>2682672.6800000002</v>
      </c>
      <c r="V70" s="164">
        <v>2789979.5872000004</v>
      </c>
      <c r="W70" s="164">
        <v>2901578.7706880006</v>
      </c>
      <c r="X70" s="164">
        <v>3017641.9215155207</v>
      </c>
      <c r="Y70" s="164"/>
      <c r="Z70" s="164"/>
      <c r="AA70" s="164"/>
      <c r="AB70" s="164"/>
      <c r="AC70" s="164"/>
      <c r="AD70" s="164"/>
      <c r="AE70" s="164"/>
      <c r="AF70" s="164"/>
      <c r="AG70" s="164"/>
      <c r="AH70" s="164"/>
      <c r="AI70" s="164"/>
      <c r="AJ70" s="164"/>
      <c r="AK70" s="164"/>
      <c r="AL70" s="164"/>
      <c r="AM70" s="164"/>
      <c r="AN70" s="164"/>
      <c r="AO70" s="164"/>
      <c r="AP70" s="164"/>
      <c r="AQ70" s="164"/>
      <c r="AR70" s="4"/>
      <c r="AS70" s="4">
        <f t="shared" si="6"/>
        <v>11391872.959403522</v>
      </c>
      <c r="AT70" s="4">
        <f t="shared" si="5"/>
        <v>12758897.714531947</v>
      </c>
      <c r="AU70" s="154"/>
      <c r="AV70" s="162">
        <v>2015</v>
      </c>
      <c r="AW70" s="158" t="s">
        <v>373</v>
      </c>
      <c r="AX70" s="154" t="s">
        <v>110</v>
      </c>
      <c r="AY70" s="90"/>
      <c r="AZ70" s="90"/>
      <c r="BA70" s="20"/>
      <c r="BB70" s="91"/>
      <c r="BC70" s="92"/>
      <c r="BD70" s="92"/>
      <c r="BE70" s="92"/>
      <c r="BF70" s="92"/>
      <c r="BG70" s="92"/>
      <c r="BH70" s="92"/>
      <c r="BI70" s="92"/>
      <c r="BJ70" s="92"/>
      <c r="BK70" s="92"/>
      <c r="BL70" s="92"/>
      <c r="BM70" s="92"/>
      <c r="BN70" s="92"/>
      <c r="BO70" s="92"/>
      <c r="BP70" s="9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row>
    <row r="71" spans="1:228" ht="13.15" customHeight="1" x14ac:dyDescent="0.2">
      <c r="A71" s="19"/>
      <c r="B71" s="9"/>
      <c r="C71" s="7" t="s">
        <v>314</v>
      </c>
      <c r="D71" s="12"/>
      <c r="E71" s="6"/>
      <c r="F71" s="6"/>
      <c r="G71" s="6"/>
      <c r="H71" s="6"/>
      <c r="I71" s="6"/>
      <c r="J71" s="6"/>
      <c r="K71" s="6"/>
      <c r="L71" s="5"/>
      <c r="M71" s="6"/>
      <c r="N71" s="6"/>
      <c r="O71" s="6"/>
      <c r="P71" s="5"/>
      <c r="Q71" s="8"/>
      <c r="R71" s="86"/>
      <c r="S71" s="86"/>
      <c r="T71" s="79"/>
      <c r="U71" s="33"/>
      <c r="V71" s="33"/>
      <c r="W71" s="86"/>
      <c r="X71" s="86"/>
      <c r="Y71" s="87"/>
      <c r="Z71" s="87"/>
      <c r="AA71" s="19"/>
      <c r="AB71" s="19"/>
      <c r="AC71" s="19"/>
      <c r="AD71" s="19"/>
      <c r="AE71" s="19"/>
      <c r="AF71" s="19"/>
      <c r="AG71" s="87"/>
      <c r="AH71" s="87"/>
      <c r="AI71" s="87"/>
      <c r="AJ71" s="87"/>
      <c r="AK71" s="87"/>
      <c r="AL71" s="87"/>
      <c r="AM71" s="87"/>
      <c r="AN71" s="87"/>
      <c r="AO71" s="87"/>
      <c r="AP71" s="87"/>
      <c r="AQ71" s="87"/>
      <c r="AR71" s="87"/>
      <c r="AS71" s="93">
        <f>SUM(AS65:AS70)</f>
        <v>224601356.7327863</v>
      </c>
      <c r="AT71" s="93">
        <f>SUM(AT65:AT70)</f>
        <v>251553519.54072073</v>
      </c>
      <c r="AU71" s="87"/>
      <c r="AV71" s="87"/>
      <c r="AW71" s="87"/>
      <c r="AX71" s="19" t="s">
        <v>110</v>
      </c>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row>
    <row r="72" spans="1:228" ht="12.75" customHeight="1" x14ac:dyDescent="0.2">
      <c r="A72" s="19"/>
      <c r="B72" s="9"/>
      <c r="C72" s="7" t="s">
        <v>310</v>
      </c>
      <c r="D72" s="12"/>
      <c r="E72" s="6"/>
      <c r="F72" s="6"/>
      <c r="G72" s="6"/>
      <c r="H72" s="6"/>
      <c r="I72" s="6"/>
      <c r="J72" s="6"/>
      <c r="K72" s="6"/>
      <c r="L72" s="5"/>
      <c r="M72" s="6"/>
      <c r="N72" s="6"/>
      <c r="O72" s="6"/>
      <c r="P72" s="5"/>
      <c r="Q72" s="8"/>
      <c r="R72" s="86"/>
      <c r="S72" s="86"/>
      <c r="T72" s="79"/>
      <c r="U72" s="33"/>
      <c r="V72" s="33"/>
      <c r="W72" s="86"/>
      <c r="X72" s="86"/>
      <c r="Y72" s="87"/>
      <c r="Z72" s="87"/>
      <c r="AA72" s="19"/>
      <c r="AB72" s="19"/>
      <c r="AC72" s="19"/>
      <c r="AD72" s="19"/>
      <c r="AE72" s="19"/>
      <c r="AF72" s="19"/>
      <c r="AG72" s="87"/>
      <c r="AH72" s="87"/>
      <c r="AI72" s="87"/>
      <c r="AJ72" s="87"/>
      <c r="AK72" s="87"/>
      <c r="AL72" s="87"/>
      <c r="AM72" s="87"/>
      <c r="AN72" s="87"/>
      <c r="AO72" s="87"/>
      <c r="AP72" s="87"/>
      <c r="AQ72" s="87"/>
      <c r="AR72" s="87"/>
      <c r="AS72" s="87"/>
      <c r="AT72" s="87"/>
      <c r="AU72" s="87"/>
      <c r="AV72" s="87"/>
      <c r="AW72" s="87"/>
      <c r="AX72" s="19" t="s">
        <v>110</v>
      </c>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row>
    <row r="73" spans="1:228" ht="12.75" customHeight="1" x14ac:dyDescent="0.25">
      <c r="A73" s="154"/>
      <c r="B73" s="154" t="s">
        <v>350</v>
      </c>
      <c r="C73" s="154" t="s">
        <v>367</v>
      </c>
      <c r="D73" s="159" t="s">
        <v>50</v>
      </c>
      <c r="E73" s="154" t="s">
        <v>352</v>
      </c>
      <c r="F73" s="154"/>
      <c r="G73" s="160" t="s">
        <v>353</v>
      </c>
      <c r="H73" s="161" t="s">
        <v>353</v>
      </c>
      <c r="I73" s="154" t="s">
        <v>354</v>
      </c>
      <c r="J73" s="154" t="s">
        <v>64</v>
      </c>
      <c r="K73" s="154">
        <v>80</v>
      </c>
      <c r="L73" s="154" t="s">
        <v>355</v>
      </c>
      <c r="M73" s="154" t="s">
        <v>99</v>
      </c>
      <c r="N73" s="154"/>
      <c r="O73" s="154" t="s">
        <v>356</v>
      </c>
      <c r="P73" s="154" t="s">
        <v>101</v>
      </c>
      <c r="Q73" s="4"/>
      <c r="R73" s="4"/>
      <c r="S73" s="4"/>
      <c r="T73" s="4"/>
      <c r="U73" s="4">
        <v>6942605.1150000002</v>
      </c>
      <c r="V73" s="4">
        <v>6942605.1150000002</v>
      </c>
      <c r="W73" s="4">
        <v>6942605.0350000001</v>
      </c>
      <c r="X73" s="4">
        <v>6942605.1150000002</v>
      </c>
      <c r="Y73" s="4"/>
      <c r="Z73" s="4"/>
      <c r="AA73" s="4"/>
      <c r="AB73" s="4"/>
      <c r="AC73" s="4"/>
      <c r="AD73" s="4"/>
      <c r="AE73" s="4"/>
      <c r="AF73" s="4"/>
      <c r="AG73" s="4"/>
      <c r="AH73" s="4"/>
      <c r="AI73" s="4"/>
      <c r="AJ73" s="4"/>
      <c r="AK73" s="4"/>
      <c r="AL73" s="4"/>
      <c r="AM73" s="4"/>
      <c r="AN73" s="4"/>
      <c r="AO73" s="4"/>
      <c r="AP73" s="4"/>
      <c r="AQ73" s="4"/>
      <c r="AR73" s="4"/>
      <c r="AS73" s="4">
        <f t="shared" ref="AS73:AS78" si="7">SUM(Q73:Y73)</f>
        <v>27770420.380000003</v>
      </c>
      <c r="AT73" s="4">
        <f t="shared" ref="AT73:AT78" si="8">AS73*1.12</f>
        <v>31102870.825600006</v>
      </c>
      <c r="AU73" s="154"/>
      <c r="AV73" s="157" t="s">
        <v>275</v>
      </c>
      <c r="AW73" s="165"/>
      <c r="AX73" s="154" t="s">
        <v>110</v>
      </c>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row>
    <row r="74" spans="1:228" ht="12.75" customHeight="1" x14ac:dyDescent="0.25">
      <c r="A74" s="154"/>
      <c r="B74" s="154" t="s">
        <v>350</v>
      </c>
      <c r="C74" s="154" t="s">
        <v>368</v>
      </c>
      <c r="D74" s="159" t="s">
        <v>50</v>
      </c>
      <c r="E74" s="154" t="s">
        <v>352</v>
      </c>
      <c r="F74" s="154"/>
      <c r="G74" s="160" t="s">
        <v>353</v>
      </c>
      <c r="H74" s="163" t="s">
        <v>353</v>
      </c>
      <c r="I74" s="161" t="s">
        <v>358</v>
      </c>
      <c r="J74" s="154" t="s">
        <v>64</v>
      </c>
      <c r="K74" s="154">
        <v>80</v>
      </c>
      <c r="L74" s="154" t="s">
        <v>355</v>
      </c>
      <c r="M74" s="154" t="s">
        <v>99</v>
      </c>
      <c r="N74" s="154"/>
      <c r="O74" s="154" t="s">
        <v>356</v>
      </c>
      <c r="P74" s="154" t="s">
        <v>101</v>
      </c>
      <c r="Q74" s="4"/>
      <c r="R74" s="4"/>
      <c r="S74" s="4"/>
      <c r="T74" s="4"/>
      <c r="U74" s="4">
        <v>10006938.050000001</v>
      </c>
      <c r="V74" s="4">
        <v>10006938.050000004</v>
      </c>
      <c r="W74" s="4">
        <v>10697772.061816106</v>
      </c>
      <c r="X74" s="4">
        <v>10006938.050000001</v>
      </c>
      <c r="Y74" s="4"/>
      <c r="Z74" s="4"/>
      <c r="AA74" s="4"/>
      <c r="AB74" s="4"/>
      <c r="AC74" s="4"/>
      <c r="AD74" s="4"/>
      <c r="AE74" s="4"/>
      <c r="AF74" s="4"/>
      <c r="AG74" s="4"/>
      <c r="AH74" s="4"/>
      <c r="AI74" s="4"/>
      <c r="AJ74" s="4"/>
      <c r="AK74" s="4"/>
      <c r="AL74" s="4"/>
      <c r="AM74" s="4"/>
      <c r="AN74" s="4"/>
      <c r="AO74" s="4"/>
      <c r="AP74" s="4"/>
      <c r="AQ74" s="4"/>
      <c r="AR74" s="4"/>
      <c r="AS74" s="4">
        <f t="shared" si="7"/>
        <v>40718586.211816117</v>
      </c>
      <c r="AT74" s="4">
        <f t="shared" si="8"/>
        <v>45604816.557234056</v>
      </c>
      <c r="AU74" s="154"/>
      <c r="AV74" s="157" t="s">
        <v>275</v>
      </c>
      <c r="AW74" s="165"/>
      <c r="AX74" s="154" t="s">
        <v>110</v>
      </c>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row>
    <row r="75" spans="1:228" ht="12.75" customHeight="1" x14ac:dyDescent="0.25">
      <c r="A75" s="154"/>
      <c r="B75" s="154" t="s">
        <v>350</v>
      </c>
      <c r="C75" s="154" t="s">
        <v>369</v>
      </c>
      <c r="D75" s="159" t="s">
        <v>50</v>
      </c>
      <c r="E75" s="154" t="s">
        <v>352</v>
      </c>
      <c r="F75" s="154"/>
      <c r="G75" s="160" t="s">
        <v>353</v>
      </c>
      <c r="H75" s="163" t="s">
        <v>353</v>
      </c>
      <c r="I75" s="161" t="s">
        <v>360</v>
      </c>
      <c r="J75" s="154" t="s">
        <v>64</v>
      </c>
      <c r="K75" s="154">
        <v>80</v>
      </c>
      <c r="L75" s="154" t="s">
        <v>355</v>
      </c>
      <c r="M75" s="154" t="s">
        <v>99</v>
      </c>
      <c r="N75" s="154"/>
      <c r="O75" s="154" t="s">
        <v>356</v>
      </c>
      <c r="P75" s="154" t="s">
        <v>101</v>
      </c>
      <c r="Q75" s="4"/>
      <c r="R75" s="4"/>
      <c r="S75" s="4"/>
      <c r="T75" s="4"/>
      <c r="U75" s="4">
        <v>2768108.2450000006</v>
      </c>
      <c r="V75" s="4">
        <v>2747878.3857692303</v>
      </c>
      <c r="W75" s="4">
        <v>2017760.4</v>
      </c>
      <c r="X75" s="4">
        <v>2768108.2450000006</v>
      </c>
      <c r="Y75" s="4"/>
      <c r="Z75" s="4"/>
      <c r="AA75" s="4"/>
      <c r="AB75" s="4"/>
      <c r="AC75" s="4"/>
      <c r="AD75" s="4"/>
      <c r="AE75" s="4"/>
      <c r="AF75" s="4"/>
      <c r="AG75" s="4"/>
      <c r="AH75" s="4"/>
      <c r="AI75" s="4"/>
      <c r="AJ75" s="4"/>
      <c r="AK75" s="4"/>
      <c r="AL75" s="4"/>
      <c r="AM75" s="4"/>
      <c r="AN75" s="4"/>
      <c r="AO75" s="4"/>
      <c r="AP75" s="4"/>
      <c r="AQ75" s="4"/>
      <c r="AR75" s="4"/>
      <c r="AS75" s="4">
        <f t="shared" si="7"/>
        <v>10301855.275769232</v>
      </c>
      <c r="AT75" s="4">
        <f t="shared" si="8"/>
        <v>11538077.90886154</v>
      </c>
      <c r="AU75" s="154"/>
      <c r="AV75" s="157" t="s">
        <v>275</v>
      </c>
      <c r="AW75" s="165"/>
      <c r="AX75" s="154" t="s">
        <v>110</v>
      </c>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row>
    <row r="76" spans="1:228" ht="12.75" customHeight="1" x14ac:dyDescent="0.25">
      <c r="A76" s="154"/>
      <c r="B76" s="154" t="s">
        <v>350</v>
      </c>
      <c r="C76" s="154" t="s">
        <v>370</v>
      </c>
      <c r="D76" s="159" t="s">
        <v>50</v>
      </c>
      <c r="E76" s="154" t="s">
        <v>352</v>
      </c>
      <c r="F76" s="154"/>
      <c r="G76" s="160" t="s">
        <v>353</v>
      </c>
      <c r="H76" s="163" t="s">
        <v>353</v>
      </c>
      <c r="I76" s="161" t="s">
        <v>362</v>
      </c>
      <c r="J76" s="154" t="s">
        <v>64</v>
      </c>
      <c r="K76" s="154">
        <v>80</v>
      </c>
      <c r="L76" s="154" t="s">
        <v>355</v>
      </c>
      <c r="M76" s="154" t="s">
        <v>99</v>
      </c>
      <c r="N76" s="154"/>
      <c r="O76" s="154" t="s">
        <v>356</v>
      </c>
      <c r="P76" s="154" t="s">
        <v>101</v>
      </c>
      <c r="Q76" s="4"/>
      <c r="R76" s="152"/>
      <c r="S76" s="152"/>
      <c r="T76" s="4"/>
      <c r="U76" s="4">
        <v>8856330.3024999984</v>
      </c>
      <c r="V76" s="4">
        <v>8786731.522499999</v>
      </c>
      <c r="W76" s="4">
        <v>8786731.522499999</v>
      </c>
      <c r="X76" s="4">
        <v>8856330.3024999984</v>
      </c>
      <c r="Y76" s="4"/>
      <c r="Z76" s="4"/>
      <c r="AA76" s="4"/>
      <c r="AB76" s="4"/>
      <c r="AC76" s="4"/>
      <c r="AD76" s="4"/>
      <c r="AE76" s="4"/>
      <c r="AF76" s="4"/>
      <c r="AG76" s="4"/>
      <c r="AH76" s="4"/>
      <c r="AI76" s="4"/>
      <c r="AJ76" s="4"/>
      <c r="AK76" s="4"/>
      <c r="AL76" s="4"/>
      <c r="AM76" s="4"/>
      <c r="AN76" s="4"/>
      <c r="AO76" s="4"/>
      <c r="AP76" s="4"/>
      <c r="AQ76" s="4"/>
      <c r="AR76" s="4"/>
      <c r="AS76" s="4">
        <f t="shared" si="7"/>
        <v>35286123.649999991</v>
      </c>
      <c r="AT76" s="4">
        <f t="shared" si="8"/>
        <v>39520458.487999991</v>
      </c>
      <c r="AU76" s="154"/>
      <c r="AV76" s="157" t="s">
        <v>275</v>
      </c>
      <c r="AW76" s="165"/>
      <c r="AX76" s="154" t="s">
        <v>110</v>
      </c>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row>
    <row r="77" spans="1:228" ht="12.75" customHeight="1" x14ac:dyDescent="0.25">
      <c r="A77" s="154"/>
      <c r="B77" s="154" t="s">
        <v>350</v>
      </c>
      <c r="C77" s="154" t="s">
        <v>371</v>
      </c>
      <c r="D77" s="154" t="s">
        <v>50</v>
      </c>
      <c r="E77" s="154" t="s">
        <v>352</v>
      </c>
      <c r="F77" s="154"/>
      <c r="G77" s="160" t="s">
        <v>353</v>
      </c>
      <c r="H77" s="154" t="s">
        <v>353</v>
      </c>
      <c r="I77" s="154" t="s">
        <v>364</v>
      </c>
      <c r="J77" s="154" t="s">
        <v>64</v>
      </c>
      <c r="K77" s="154">
        <v>80</v>
      </c>
      <c r="L77" s="154" t="s">
        <v>355</v>
      </c>
      <c r="M77" s="154" t="s">
        <v>99</v>
      </c>
      <c r="N77" s="154"/>
      <c r="O77" s="154" t="s">
        <v>356</v>
      </c>
      <c r="P77" s="154" t="s">
        <v>101</v>
      </c>
      <c r="Q77" s="4"/>
      <c r="R77" s="4"/>
      <c r="S77" s="4"/>
      <c r="T77" s="164"/>
      <c r="U77" s="164">
        <v>3407440.8574999999</v>
      </c>
      <c r="V77" s="164">
        <v>3407440.8574999999</v>
      </c>
      <c r="W77" s="164">
        <v>3516325.6439529913</v>
      </c>
      <c r="X77" s="164">
        <v>3407440.8574999999</v>
      </c>
      <c r="Y77" s="164"/>
      <c r="Z77" s="164"/>
      <c r="AA77" s="164"/>
      <c r="AB77" s="164"/>
      <c r="AC77" s="164"/>
      <c r="AD77" s="164"/>
      <c r="AE77" s="164"/>
      <c r="AF77" s="164"/>
      <c r="AG77" s="164"/>
      <c r="AH77" s="164"/>
      <c r="AI77" s="164"/>
      <c r="AJ77" s="164"/>
      <c r="AK77" s="164"/>
      <c r="AL77" s="164"/>
      <c r="AM77" s="164"/>
      <c r="AN77" s="164"/>
      <c r="AO77" s="164"/>
      <c r="AP77" s="164"/>
      <c r="AQ77" s="164"/>
      <c r="AR77" s="4"/>
      <c r="AS77" s="4">
        <f t="shared" si="7"/>
        <v>13738648.216452992</v>
      </c>
      <c r="AT77" s="4">
        <f t="shared" si="8"/>
        <v>15387286.002427353</v>
      </c>
      <c r="AU77" s="154"/>
      <c r="AV77" s="157" t="s">
        <v>275</v>
      </c>
      <c r="AW77" s="165"/>
      <c r="AX77" s="154" t="s">
        <v>110</v>
      </c>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row>
    <row r="78" spans="1:228" ht="12.75" customHeight="1" x14ac:dyDescent="0.25">
      <c r="A78" s="154"/>
      <c r="B78" s="154" t="s">
        <v>350</v>
      </c>
      <c r="C78" s="154" t="s">
        <v>372</v>
      </c>
      <c r="D78" s="154" t="s">
        <v>50</v>
      </c>
      <c r="E78" s="154" t="s">
        <v>352</v>
      </c>
      <c r="F78" s="154"/>
      <c r="G78" s="160" t="s">
        <v>353</v>
      </c>
      <c r="H78" s="154" t="s">
        <v>353</v>
      </c>
      <c r="I78" s="154" t="s">
        <v>366</v>
      </c>
      <c r="J78" s="154" t="s">
        <v>64</v>
      </c>
      <c r="K78" s="154">
        <v>80</v>
      </c>
      <c r="L78" s="154" t="s">
        <v>355</v>
      </c>
      <c r="M78" s="154" t="s">
        <v>99</v>
      </c>
      <c r="N78" s="154"/>
      <c r="O78" s="154" t="s">
        <v>356</v>
      </c>
      <c r="P78" s="154" t="s">
        <v>101</v>
      </c>
      <c r="Q78" s="4"/>
      <c r="R78" s="4"/>
      <c r="S78" s="4"/>
      <c r="T78" s="164"/>
      <c r="U78" s="164">
        <v>1708780.925</v>
      </c>
      <c r="V78" s="164">
        <v>1778379.7050000001</v>
      </c>
      <c r="W78" s="164">
        <v>1708780.925</v>
      </c>
      <c r="X78" s="164">
        <v>1708780.925</v>
      </c>
      <c r="Y78" s="164"/>
      <c r="Z78" s="164"/>
      <c r="AA78" s="164"/>
      <c r="AB78" s="164"/>
      <c r="AC78" s="164"/>
      <c r="AD78" s="164"/>
      <c r="AE78" s="164"/>
      <c r="AF78" s="164"/>
      <c r="AG78" s="164"/>
      <c r="AH78" s="164"/>
      <c r="AI78" s="164"/>
      <c r="AJ78" s="164"/>
      <c r="AK78" s="164"/>
      <c r="AL78" s="164"/>
      <c r="AM78" s="164"/>
      <c r="AN78" s="164"/>
      <c r="AO78" s="164"/>
      <c r="AP78" s="164"/>
      <c r="AQ78" s="164"/>
      <c r="AR78" s="4"/>
      <c r="AS78" s="4">
        <f t="shared" si="7"/>
        <v>6904722.4799999995</v>
      </c>
      <c r="AT78" s="4">
        <f t="shared" si="8"/>
        <v>7733289.1776000001</v>
      </c>
      <c r="AU78" s="154"/>
      <c r="AV78" s="157" t="s">
        <v>275</v>
      </c>
      <c r="AW78" s="165"/>
      <c r="AX78" s="154" t="s">
        <v>110</v>
      </c>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row>
    <row r="79" spans="1:228" ht="13.15" customHeight="1" x14ac:dyDescent="0.2">
      <c r="A79" s="19"/>
      <c r="B79" s="9"/>
      <c r="C79" s="7" t="s">
        <v>315</v>
      </c>
      <c r="D79" s="12"/>
      <c r="E79" s="6"/>
      <c r="F79" s="6"/>
      <c r="G79" s="6"/>
      <c r="H79" s="6"/>
      <c r="I79" s="6"/>
      <c r="J79" s="6"/>
      <c r="K79" s="6"/>
      <c r="L79" s="5"/>
      <c r="M79" s="6"/>
      <c r="N79" s="6"/>
      <c r="O79" s="6"/>
      <c r="P79" s="5"/>
      <c r="Q79" s="8"/>
      <c r="R79" s="86"/>
      <c r="S79" s="86"/>
      <c r="T79" s="79"/>
      <c r="U79" s="33"/>
      <c r="V79" s="33"/>
      <c r="W79" s="86"/>
      <c r="X79" s="86"/>
      <c r="Y79" s="87"/>
      <c r="Z79" s="87"/>
      <c r="AA79" s="87"/>
      <c r="AB79" s="87"/>
      <c r="AC79" s="87"/>
      <c r="AD79" s="87"/>
      <c r="AE79" s="87"/>
      <c r="AF79" s="87"/>
      <c r="AG79" s="87"/>
      <c r="AH79" s="87"/>
      <c r="AI79" s="87"/>
      <c r="AJ79" s="87"/>
      <c r="AK79" s="87"/>
      <c r="AL79" s="87"/>
      <c r="AM79" s="87"/>
      <c r="AN79" s="87"/>
      <c r="AO79" s="87"/>
      <c r="AP79" s="87"/>
      <c r="AQ79" s="87"/>
      <c r="AR79" s="87"/>
      <c r="AS79" s="78">
        <f>SUM(AS73:AS78)</f>
        <v>134720356.21403834</v>
      </c>
      <c r="AT79" s="78">
        <f>SUM(AT73:AT78)</f>
        <v>150886798.95972294</v>
      </c>
      <c r="AU79" s="88"/>
      <c r="AV79" s="89"/>
      <c r="AW79" s="19"/>
      <c r="AX79" s="19" t="s">
        <v>110</v>
      </c>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row>
    <row r="80" spans="1:228" ht="13.15" customHeight="1" x14ac:dyDescent="0.2">
      <c r="A80" s="91"/>
      <c r="B80" s="94"/>
      <c r="C80" s="84"/>
      <c r="D80" s="95"/>
      <c r="E80" s="96"/>
      <c r="F80" s="96"/>
      <c r="G80" s="96"/>
      <c r="H80" s="96"/>
      <c r="I80" s="96"/>
      <c r="J80" s="96"/>
      <c r="K80" s="96"/>
      <c r="L80" s="15"/>
      <c r="M80" s="96"/>
      <c r="N80" s="96"/>
      <c r="O80" s="96"/>
      <c r="P80" s="15"/>
      <c r="Q80" s="83"/>
      <c r="R80" s="97"/>
      <c r="S80" s="97"/>
      <c r="T80" s="98"/>
      <c r="U80" s="99"/>
      <c r="V80" s="99"/>
      <c r="W80" s="97"/>
      <c r="X80" s="97"/>
      <c r="Y80" s="100"/>
      <c r="Z80" s="100"/>
      <c r="AA80" s="100"/>
      <c r="AB80" s="100"/>
      <c r="AC80" s="100"/>
      <c r="AD80" s="100"/>
      <c r="AE80" s="100"/>
      <c r="AF80" s="100"/>
      <c r="AG80" s="100"/>
      <c r="AH80" s="100"/>
      <c r="AI80" s="100"/>
      <c r="AJ80" s="100"/>
      <c r="AK80" s="100"/>
      <c r="AL80" s="100"/>
      <c r="AM80" s="100"/>
      <c r="AN80" s="100"/>
      <c r="AO80" s="100"/>
      <c r="AP80" s="100"/>
      <c r="AQ80" s="100"/>
      <c r="AR80" s="100"/>
      <c r="AS80" s="101"/>
      <c r="AT80" s="101"/>
      <c r="AU80" s="102"/>
      <c r="AV80" s="103"/>
      <c r="AW80" s="91"/>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row>
    <row r="83" spans="1:228" ht="13.15" customHeight="1" x14ac:dyDescent="0.2">
      <c r="A83" s="91"/>
      <c r="B83" s="94"/>
      <c r="C83" s="84"/>
      <c r="D83" s="95"/>
      <c r="E83" s="96"/>
      <c r="F83" s="96"/>
      <c r="G83" s="96"/>
      <c r="H83" s="96"/>
      <c r="I83" s="96"/>
      <c r="J83" s="96"/>
      <c r="K83" s="96"/>
      <c r="L83" s="15"/>
      <c r="M83" s="96"/>
      <c r="N83" s="96"/>
      <c r="O83" s="96"/>
      <c r="P83" s="15"/>
      <c r="Q83" s="83"/>
      <c r="R83" s="97"/>
      <c r="S83" s="97"/>
      <c r="T83" s="98"/>
      <c r="U83" s="99"/>
      <c r="V83" s="99"/>
      <c r="W83" s="97"/>
      <c r="X83" s="97"/>
      <c r="Y83" s="100"/>
      <c r="Z83" s="100"/>
      <c r="AA83" s="100"/>
      <c r="AB83" s="100"/>
      <c r="AC83" s="100"/>
      <c r="AD83" s="100"/>
      <c r="AE83" s="100"/>
      <c r="AF83" s="100"/>
      <c r="AG83" s="100"/>
      <c r="AH83" s="100"/>
      <c r="AI83" s="100"/>
      <c r="AJ83" s="100"/>
      <c r="AK83" s="100"/>
      <c r="AL83" s="100"/>
      <c r="AM83" s="100"/>
      <c r="AN83" s="100"/>
      <c r="AO83" s="100"/>
      <c r="AP83" s="100"/>
      <c r="AQ83" s="100"/>
      <c r="AR83" s="100"/>
      <c r="AS83" s="101"/>
      <c r="AT83" s="101"/>
      <c r="AU83" s="102"/>
      <c r="AV83" s="103"/>
      <c r="AW83" s="91"/>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row>
    <row r="85" spans="1:228" ht="13.15" customHeight="1" x14ac:dyDescent="0.2">
      <c r="A85" s="91"/>
      <c r="B85" s="94"/>
      <c r="C85" s="84"/>
      <c r="D85" s="95"/>
      <c r="E85" s="96"/>
      <c r="F85" s="96"/>
      <c r="G85" s="96"/>
      <c r="H85" s="96"/>
      <c r="I85" s="96"/>
      <c r="J85" s="96"/>
      <c r="K85" s="96"/>
      <c r="L85" s="15"/>
      <c r="M85" s="96"/>
      <c r="N85" s="96"/>
      <c r="O85" s="96"/>
      <c r="P85" s="15"/>
      <c r="Q85" s="83"/>
      <c r="R85" s="97"/>
      <c r="S85" s="97"/>
      <c r="T85" s="98"/>
      <c r="U85" s="99"/>
      <c r="V85" s="99"/>
      <c r="W85" s="97"/>
      <c r="X85" s="97"/>
      <c r="Y85" s="100"/>
      <c r="Z85" s="100"/>
      <c r="AA85" s="100"/>
      <c r="AB85" s="100"/>
      <c r="AC85" s="100"/>
      <c r="AD85" s="100"/>
      <c r="AE85" s="100"/>
      <c r="AF85" s="100"/>
      <c r="AG85" s="100"/>
      <c r="AH85" s="100"/>
      <c r="AI85" s="100"/>
      <c r="AJ85" s="100"/>
      <c r="AK85" s="100"/>
      <c r="AL85" s="100"/>
      <c r="AM85" s="100"/>
      <c r="AN85" s="100"/>
      <c r="AO85" s="100"/>
      <c r="AP85" s="100"/>
      <c r="AQ85" s="100"/>
      <c r="AR85" s="100"/>
      <c r="AS85" s="101"/>
      <c r="AT85" s="101"/>
      <c r="AU85" s="102"/>
      <c r="AV85" s="103"/>
      <c r="AW85" s="91"/>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row>
    <row r="87" spans="1:228" ht="13.15" customHeight="1" x14ac:dyDescent="0.2">
      <c r="A87" s="91"/>
      <c r="B87" s="94"/>
      <c r="C87" s="84"/>
      <c r="D87" s="95"/>
      <c r="E87" s="96"/>
      <c r="F87" s="96"/>
      <c r="G87" s="96"/>
      <c r="H87" s="96"/>
      <c r="I87" s="96"/>
      <c r="J87" s="96"/>
      <c r="K87" s="96"/>
      <c r="L87" s="15"/>
      <c r="M87" s="96"/>
      <c r="N87" s="96"/>
      <c r="O87" s="96"/>
      <c r="P87" s="15"/>
      <c r="Q87" s="83"/>
      <c r="R87" s="97"/>
      <c r="S87" s="97"/>
      <c r="T87" s="98"/>
      <c r="U87" s="99"/>
      <c r="V87" s="99"/>
      <c r="W87" s="97"/>
      <c r="X87" s="97"/>
      <c r="Y87" s="100"/>
      <c r="Z87" s="100"/>
      <c r="AA87" s="100"/>
      <c r="AB87" s="100"/>
      <c r="AC87" s="100"/>
      <c r="AD87" s="100"/>
      <c r="AE87" s="100"/>
      <c r="AF87" s="100"/>
      <c r="AG87" s="100"/>
      <c r="AH87" s="100"/>
      <c r="AI87" s="100"/>
      <c r="AJ87" s="100"/>
      <c r="AK87" s="100"/>
      <c r="AL87" s="100"/>
      <c r="AM87" s="100"/>
      <c r="AN87" s="100"/>
      <c r="AO87" s="100"/>
      <c r="AP87" s="100"/>
      <c r="AQ87" s="100"/>
      <c r="AR87" s="100"/>
      <c r="AS87" s="101"/>
      <c r="AT87" s="101"/>
      <c r="AU87" s="102"/>
      <c r="AV87" s="103"/>
      <c r="AW87" s="91"/>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row>
    <row r="89" spans="1:228" ht="13.15" customHeight="1" x14ac:dyDescent="0.2">
      <c r="A89" s="91"/>
      <c r="B89" s="94"/>
      <c r="C89" s="84"/>
      <c r="D89" s="95"/>
      <c r="E89" s="96"/>
      <c r="F89" s="96"/>
      <c r="G89" s="96"/>
      <c r="H89" s="96"/>
      <c r="I89" s="96"/>
      <c r="J89" s="96"/>
      <c r="K89" s="96"/>
      <c r="L89" s="15"/>
      <c r="M89" s="96"/>
      <c r="N89" s="96"/>
      <c r="O89" s="96"/>
      <c r="P89" s="15"/>
      <c r="Q89" s="83"/>
      <c r="R89" s="97"/>
      <c r="S89" s="97"/>
      <c r="T89" s="98"/>
      <c r="U89" s="99"/>
      <c r="V89" s="99"/>
      <c r="W89" s="97"/>
      <c r="X89" s="97"/>
      <c r="Y89" s="100"/>
      <c r="Z89" s="100"/>
      <c r="AA89" s="100"/>
      <c r="AB89" s="100"/>
      <c r="AC89" s="100"/>
      <c r="AD89" s="100"/>
      <c r="AE89" s="100"/>
      <c r="AF89" s="100"/>
      <c r="AG89" s="100"/>
      <c r="AH89" s="100"/>
      <c r="AI89" s="100"/>
      <c r="AJ89" s="100"/>
      <c r="AK89" s="100"/>
      <c r="AL89" s="100"/>
      <c r="AM89" s="100"/>
      <c r="AN89" s="100"/>
      <c r="AO89" s="100"/>
      <c r="AP89" s="100"/>
      <c r="AQ89" s="100"/>
      <c r="AR89" s="100"/>
      <c r="AS89" s="101"/>
      <c r="AT89" s="101"/>
      <c r="AU89" s="102"/>
      <c r="AV89" s="103"/>
      <c r="AW89" s="91"/>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row>
    <row r="91" spans="1:228" ht="13.15" customHeight="1" x14ac:dyDescent="0.2">
      <c r="A91" s="91"/>
      <c r="B91" s="94"/>
      <c r="C91" s="84"/>
      <c r="D91" s="95"/>
      <c r="E91" s="96"/>
      <c r="F91" s="96"/>
      <c r="G91" s="96"/>
      <c r="H91" s="96"/>
      <c r="I91" s="96"/>
      <c r="J91" s="96"/>
      <c r="K91" s="96"/>
      <c r="L91" s="15"/>
      <c r="M91" s="96"/>
      <c r="N91" s="96"/>
      <c r="O91" s="96"/>
      <c r="P91" s="15"/>
      <c r="Q91" s="83"/>
      <c r="R91" s="97"/>
      <c r="S91" s="97"/>
      <c r="T91" s="98"/>
      <c r="U91" s="99"/>
      <c r="V91" s="99"/>
      <c r="W91" s="97"/>
      <c r="X91" s="97"/>
      <c r="Y91" s="100"/>
      <c r="Z91" s="100"/>
      <c r="AA91" s="100"/>
      <c r="AB91" s="100"/>
      <c r="AC91" s="100"/>
      <c r="AD91" s="100"/>
      <c r="AE91" s="100"/>
      <c r="AF91" s="100"/>
      <c r="AG91" s="100"/>
      <c r="AH91" s="100"/>
      <c r="AI91" s="100"/>
      <c r="AJ91" s="100"/>
      <c r="AK91" s="100"/>
      <c r="AL91" s="100"/>
      <c r="AM91" s="100"/>
      <c r="AN91" s="100"/>
      <c r="AO91" s="100"/>
      <c r="AP91" s="100"/>
      <c r="AQ91" s="100"/>
      <c r="AR91" s="100"/>
      <c r="AS91" s="101"/>
      <c r="AT91" s="101"/>
      <c r="AU91" s="102"/>
      <c r="AV91" s="103"/>
      <c r="AW91" s="91"/>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row>
    <row r="93" spans="1:228" ht="13.15" customHeight="1" x14ac:dyDescent="0.2">
      <c r="A93" s="91"/>
      <c r="B93" s="94"/>
      <c r="C93" s="84"/>
      <c r="D93" s="95"/>
      <c r="E93" s="96"/>
      <c r="F93" s="96"/>
      <c r="G93" s="96"/>
      <c r="H93" s="96"/>
      <c r="I93" s="96"/>
      <c r="J93" s="96"/>
      <c r="K93" s="96"/>
      <c r="L93" s="15"/>
      <c r="M93" s="96"/>
      <c r="N93" s="96"/>
      <c r="O93" s="96"/>
      <c r="P93" s="15"/>
      <c r="Q93" s="83"/>
      <c r="R93" s="97"/>
      <c r="S93" s="97"/>
      <c r="T93" s="98"/>
      <c r="U93" s="99"/>
      <c r="V93" s="99"/>
      <c r="W93" s="97"/>
      <c r="X93" s="97"/>
      <c r="Y93" s="100"/>
      <c r="Z93" s="100"/>
      <c r="AA93" s="100"/>
      <c r="AB93" s="100"/>
      <c r="AC93" s="100"/>
      <c r="AD93" s="100"/>
      <c r="AE93" s="100"/>
      <c r="AF93" s="100"/>
      <c r="AG93" s="100"/>
      <c r="AH93" s="100"/>
      <c r="AI93" s="100"/>
      <c r="AJ93" s="100"/>
      <c r="AK93" s="100"/>
      <c r="AL93" s="100"/>
      <c r="AM93" s="100"/>
      <c r="AN93" s="100"/>
      <c r="AO93" s="100"/>
      <c r="AP93" s="100"/>
      <c r="AQ93" s="100"/>
      <c r="AR93" s="100"/>
      <c r="AS93" s="101"/>
      <c r="AT93" s="101"/>
      <c r="AU93" s="102"/>
      <c r="AV93" s="103"/>
      <c r="AW93" s="91"/>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row>
    <row r="95" spans="1:228" ht="13.15" customHeight="1" x14ac:dyDescent="0.2">
      <c r="A95" s="91"/>
      <c r="B95" s="94"/>
      <c r="C95" s="84"/>
      <c r="D95" s="95"/>
      <c r="E95" s="96"/>
      <c r="F95" s="96"/>
      <c r="G95" s="96"/>
      <c r="H95" s="96"/>
      <c r="I95" s="96"/>
      <c r="J95" s="96"/>
      <c r="K95" s="96"/>
      <c r="L95" s="15"/>
      <c r="M95" s="96"/>
      <c r="N95" s="96"/>
      <c r="O95" s="96"/>
      <c r="P95" s="15"/>
      <c r="Q95" s="83"/>
      <c r="R95" s="97"/>
      <c r="S95" s="97"/>
      <c r="T95" s="98"/>
      <c r="U95" s="99"/>
      <c r="V95" s="99"/>
      <c r="W95" s="97"/>
      <c r="X95" s="97"/>
      <c r="Y95" s="100"/>
      <c r="Z95" s="100"/>
      <c r="AA95" s="100"/>
      <c r="AB95" s="100"/>
      <c r="AC95" s="100"/>
      <c r="AD95" s="100"/>
      <c r="AE95" s="100"/>
      <c r="AF95" s="100"/>
      <c r="AG95" s="100"/>
      <c r="AH95" s="100"/>
      <c r="AI95" s="100"/>
      <c r="AJ95" s="100"/>
      <c r="AK95" s="100"/>
      <c r="AL95" s="100"/>
      <c r="AM95" s="100"/>
      <c r="AN95" s="100"/>
      <c r="AO95" s="100"/>
      <c r="AP95" s="100"/>
      <c r="AQ95" s="100"/>
      <c r="AR95" s="100"/>
      <c r="AS95" s="101"/>
      <c r="AT95" s="101"/>
      <c r="AU95" s="102"/>
      <c r="AV95" s="103"/>
      <c r="AW95" s="91"/>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row>
    <row r="97" spans="1:228" ht="13.15" customHeight="1" x14ac:dyDescent="0.2">
      <c r="A97" s="91"/>
      <c r="B97" s="94"/>
      <c r="C97" s="84"/>
      <c r="D97" s="95"/>
      <c r="E97" s="96"/>
      <c r="F97" s="96"/>
      <c r="G97" s="96"/>
      <c r="H97" s="96"/>
      <c r="I97" s="96"/>
      <c r="J97" s="96"/>
      <c r="K97" s="96"/>
      <c r="L97" s="15"/>
      <c r="M97" s="96"/>
      <c r="N97" s="96"/>
      <c r="O97" s="96"/>
      <c r="P97" s="15"/>
      <c r="Q97" s="83"/>
      <c r="R97" s="97"/>
      <c r="S97" s="97"/>
      <c r="T97" s="98"/>
      <c r="U97" s="99"/>
      <c r="V97" s="99"/>
      <c r="W97" s="97"/>
      <c r="X97" s="97"/>
      <c r="Y97" s="100"/>
      <c r="Z97" s="100"/>
      <c r="AA97" s="100"/>
      <c r="AB97" s="100"/>
      <c r="AC97" s="100"/>
      <c r="AD97" s="100"/>
      <c r="AE97" s="100"/>
      <c r="AF97" s="100"/>
      <c r="AG97" s="100"/>
      <c r="AH97" s="100"/>
      <c r="AI97" s="100"/>
      <c r="AJ97" s="100"/>
      <c r="AK97" s="100"/>
      <c r="AL97" s="100"/>
      <c r="AM97" s="100"/>
      <c r="AN97" s="100"/>
      <c r="AO97" s="100"/>
      <c r="AP97" s="100"/>
      <c r="AQ97" s="100"/>
      <c r="AR97" s="100"/>
      <c r="AS97" s="101"/>
      <c r="AT97" s="101"/>
      <c r="AU97" s="102"/>
      <c r="AV97" s="103"/>
      <c r="AW97" s="91"/>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row>
    <row r="99" spans="1:228" ht="13.15" customHeight="1" x14ac:dyDescent="0.2">
      <c r="A99" s="91"/>
      <c r="B99" s="94"/>
      <c r="C99" s="84"/>
      <c r="D99" s="95"/>
      <c r="E99" s="96"/>
      <c r="F99" s="96"/>
      <c r="G99" s="96"/>
      <c r="H99" s="96"/>
      <c r="I99" s="96"/>
      <c r="J99" s="96"/>
      <c r="K99" s="96"/>
      <c r="L99" s="15"/>
      <c r="M99" s="96"/>
      <c r="N99" s="96"/>
      <c r="O99" s="96"/>
      <c r="P99" s="15"/>
      <c r="Q99" s="83"/>
      <c r="R99" s="97"/>
      <c r="S99" s="97"/>
      <c r="T99" s="98"/>
      <c r="U99" s="99"/>
      <c r="V99" s="99"/>
      <c r="W99" s="97"/>
      <c r="X99" s="97"/>
      <c r="Y99" s="100"/>
      <c r="Z99" s="100"/>
      <c r="AA99" s="100"/>
      <c r="AB99" s="100"/>
      <c r="AC99" s="100"/>
      <c r="AD99" s="100"/>
      <c r="AE99" s="100"/>
      <c r="AF99" s="100"/>
      <c r="AG99" s="100"/>
      <c r="AH99" s="100"/>
      <c r="AI99" s="100"/>
      <c r="AJ99" s="100"/>
      <c r="AK99" s="100"/>
      <c r="AL99" s="100"/>
      <c r="AM99" s="100"/>
      <c r="AN99" s="100"/>
      <c r="AO99" s="100"/>
      <c r="AP99" s="100"/>
      <c r="AQ99" s="100"/>
      <c r="AR99" s="100"/>
      <c r="AS99" s="101"/>
      <c r="AT99" s="101"/>
      <c r="AU99" s="102"/>
      <c r="AV99" s="103"/>
      <c r="AW99" s="91"/>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row>
    <row r="101" spans="1:228" s="18" customFormat="1" x14ac:dyDescent="0.2">
      <c r="A101" s="37"/>
      <c r="C101" s="37"/>
      <c r="D101" s="14" t="s">
        <v>317</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104"/>
      <c r="AT101" s="104"/>
      <c r="AU101" s="37"/>
      <c r="AV101" s="104"/>
      <c r="AW101" s="37"/>
      <c r="AX101" s="68"/>
      <c r="AY101" s="105"/>
      <c r="AZ101" s="105"/>
      <c r="BA101" s="106"/>
    </row>
    <row r="102" spans="1:228" s="18" customFormat="1" x14ac:dyDescent="0.2">
      <c r="A102" s="37"/>
      <c r="C102" s="14"/>
      <c r="D102" s="14" t="s">
        <v>111</v>
      </c>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07"/>
      <c r="AT102" s="107"/>
      <c r="AU102" s="14"/>
      <c r="AV102" s="107"/>
      <c r="AW102" s="14"/>
      <c r="AX102" s="68"/>
      <c r="AY102" s="105"/>
      <c r="AZ102" s="105"/>
      <c r="BA102" s="106"/>
    </row>
    <row r="103" spans="1:228" s="18" customFormat="1" x14ac:dyDescent="0.2">
      <c r="A103" s="37"/>
      <c r="C103" s="14"/>
      <c r="D103" s="14" t="s">
        <v>112</v>
      </c>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2"/>
      <c r="AT103" s="32"/>
      <c r="AU103" s="14"/>
      <c r="AV103" s="32"/>
      <c r="AW103" s="14"/>
      <c r="AX103" s="68"/>
      <c r="AY103" s="105"/>
      <c r="AZ103" s="105"/>
      <c r="BA103" s="106"/>
    </row>
    <row r="104" spans="1:228" s="18" customFormat="1" x14ac:dyDescent="0.2">
      <c r="A104" s="37"/>
      <c r="C104" s="14"/>
      <c r="D104" s="14" t="s">
        <v>113</v>
      </c>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2"/>
      <c r="AT104" s="32"/>
      <c r="AU104" s="14"/>
      <c r="AV104" s="32"/>
      <c r="AW104" s="17"/>
      <c r="AX104" s="68"/>
      <c r="AY104" s="105"/>
      <c r="AZ104" s="105"/>
      <c r="BA104" s="106"/>
    </row>
    <row r="105" spans="1:228" s="18" customFormat="1" x14ac:dyDescent="0.2">
      <c r="A105" s="37"/>
      <c r="C105" s="14"/>
      <c r="D105" s="14" t="s">
        <v>114</v>
      </c>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2"/>
      <c r="AT105" s="32"/>
      <c r="AU105" s="14"/>
      <c r="AV105" s="32"/>
      <c r="AW105" s="14"/>
      <c r="AX105" s="68"/>
      <c r="AY105" s="105"/>
      <c r="AZ105" s="105"/>
      <c r="BA105" s="106"/>
    </row>
    <row r="106" spans="1:228" s="18" customFormat="1" x14ac:dyDescent="0.2">
      <c r="A106" s="37"/>
      <c r="C106" s="14">
        <v>1</v>
      </c>
      <c r="D106" s="14" t="s">
        <v>115</v>
      </c>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2" t="s">
        <v>103</v>
      </c>
      <c r="AT106" s="32"/>
      <c r="AU106" s="14"/>
      <c r="AV106" s="32"/>
      <c r="AW106" s="14"/>
      <c r="AX106" s="68"/>
      <c r="AY106" s="105"/>
      <c r="AZ106" s="105"/>
      <c r="BA106" s="106"/>
    </row>
    <row r="107" spans="1:228" s="18" customFormat="1" x14ac:dyDescent="0.2">
      <c r="A107" s="37"/>
      <c r="C107" s="14"/>
      <c r="D107" s="14" t="s">
        <v>116</v>
      </c>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32"/>
      <c r="AT107" s="32"/>
      <c r="AU107" s="14"/>
      <c r="AV107" s="32"/>
      <c r="AW107" s="14"/>
      <c r="AX107" s="68"/>
      <c r="AY107" s="105"/>
      <c r="AZ107" s="105"/>
      <c r="BA107" s="106"/>
    </row>
    <row r="108" spans="1:228" s="18" customFormat="1" x14ac:dyDescent="0.2">
      <c r="A108" s="37"/>
      <c r="C108" s="14"/>
      <c r="D108" s="14" t="s">
        <v>117</v>
      </c>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32"/>
      <c r="AT108" s="32"/>
      <c r="AU108" s="14"/>
      <c r="AV108" s="32"/>
      <c r="AW108" s="14"/>
      <c r="AX108" s="68"/>
      <c r="AY108" s="105"/>
      <c r="AZ108" s="105"/>
      <c r="BA108" s="106"/>
    </row>
    <row r="109" spans="1:228" s="18" customFormat="1" x14ac:dyDescent="0.2">
      <c r="A109" s="37"/>
      <c r="C109" s="14"/>
      <c r="D109" s="14" t="s">
        <v>118</v>
      </c>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32"/>
      <c r="AT109" s="32"/>
      <c r="AU109" s="14"/>
      <c r="AV109" s="32"/>
      <c r="AW109" s="14"/>
      <c r="AX109" s="68"/>
      <c r="AY109" s="105"/>
      <c r="AZ109" s="105"/>
      <c r="BA109" s="106"/>
    </row>
    <row r="110" spans="1:228" s="18" customFormat="1" x14ac:dyDescent="0.2">
      <c r="A110" s="37"/>
      <c r="C110" s="14"/>
      <c r="D110" s="14" t="s">
        <v>119</v>
      </c>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32"/>
      <c r="AT110" s="32"/>
      <c r="AU110" s="14"/>
      <c r="AV110" s="32"/>
      <c r="AW110" s="14"/>
      <c r="AX110" s="68"/>
      <c r="AY110" s="105"/>
      <c r="AZ110" s="105"/>
      <c r="BA110" s="106"/>
    </row>
    <row r="111" spans="1:228" s="18" customFormat="1" x14ac:dyDescent="0.2">
      <c r="A111" s="37"/>
      <c r="C111" s="14"/>
      <c r="D111" s="14" t="s">
        <v>120</v>
      </c>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32"/>
      <c r="AT111" s="32"/>
      <c r="AU111" s="14"/>
      <c r="AV111" s="32"/>
      <c r="AW111" s="14"/>
      <c r="AX111" s="68"/>
      <c r="AY111" s="105"/>
      <c r="AZ111" s="105"/>
      <c r="BA111" s="106"/>
    </row>
    <row r="112" spans="1:228" s="18" customFormat="1" x14ac:dyDescent="0.2">
      <c r="A112" s="37"/>
      <c r="C112" s="14"/>
      <c r="D112" s="14" t="s">
        <v>121</v>
      </c>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32"/>
      <c r="AT112" s="32"/>
      <c r="AU112" s="14"/>
      <c r="AV112" s="32"/>
      <c r="AW112" s="14"/>
      <c r="AX112" s="68"/>
      <c r="AY112" s="105"/>
      <c r="AZ112" s="105"/>
      <c r="BA112" s="106"/>
    </row>
    <row r="113" spans="1:53" s="18" customFormat="1" x14ac:dyDescent="0.2">
      <c r="A113" s="37"/>
      <c r="C113" s="14"/>
      <c r="D113" s="14" t="s">
        <v>122</v>
      </c>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2"/>
      <c r="AT113" s="32"/>
      <c r="AU113" s="14"/>
      <c r="AV113" s="32"/>
      <c r="AW113" s="14"/>
      <c r="AX113" s="68"/>
      <c r="AY113" s="105"/>
      <c r="AZ113" s="105"/>
      <c r="BA113" s="106"/>
    </row>
    <row r="114" spans="1:53" s="18" customFormat="1" x14ac:dyDescent="0.2">
      <c r="A114" s="37"/>
      <c r="C114" s="14"/>
      <c r="D114" s="14" t="s">
        <v>123</v>
      </c>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2"/>
      <c r="AT114" s="32"/>
      <c r="AU114" s="14"/>
      <c r="AV114" s="32"/>
      <c r="AW114" s="14"/>
      <c r="AX114" s="68"/>
      <c r="AY114" s="105"/>
      <c r="AZ114" s="105"/>
      <c r="BA114" s="106"/>
    </row>
    <row r="115" spans="1:53" s="18" customFormat="1" x14ac:dyDescent="0.2">
      <c r="A115" s="37"/>
      <c r="C115" s="14"/>
      <c r="D115" s="14" t="s">
        <v>124</v>
      </c>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2"/>
      <c r="AT115" s="32"/>
      <c r="AU115" s="14"/>
      <c r="AV115" s="32"/>
      <c r="AW115" s="14"/>
      <c r="AX115" s="68"/>
      <c r="AY115" s="105"/>
      <c r="AZ115" s="105"/>
      <c r="BA115" s="106"/>
    </row>
    <row r="116" spans="1:53" s="18" customFormat="1" x14ac:dyDescent="0.2">
      <c r="A116" s="37"/>
      <c r="C116" s="14"/>
      <c r="D116" s="14" t="s">
        <v>125</v>
      </c>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32"/>
      <c r="AT116" s="32"/>
      <c r="AU116" s="14"/>
      <c r="AV116" s="32"/>
      <c r="AW116" s="14"/>
      <c r="AX116" s="68"/>
      <c r="AY116" s="105"/>
      <c r="AZ116" s="105"/>
      <c r="BA116" s="106"/>
    </row>
    <row r="117" spans="1:53" s="18" customFormat="1" x14ac:dyDescent="0.2">
      <c r="A117" s="37"/>
      <c r="C117" s="14"/>
      <c r="D117" s="14" t="s">
        <v>126</v>
      </c>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32"/>
      <c r="AT117" s="32"/>
      <c r="AU117" s="14"/>
      <c r="AV117" s="32"/>
      <c r="AW117" s="14"/>
      <c r="AX117" s="68"/>
      <c r="AY117" s="105"/>
      <c r="AZ117" s="105"/>
      <c r="BA117" s="106"/>
    </row>
    <row r="118" spans="1:53" s="18" customFormat="1" x14ac:dyDescent="0.2">
      <c r="A118" s="37"/>
      <c r="C118" s="14"/>
      <c r="D118" s="14" t="s">
        <v>127</v>
      </c>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32"/>
      <c r="AT118" s="32"/>
      <c r="AU118" s="14"/>
      <c r="AV118" s="32"/>
      <c r="AW118" s="14"/>
      <c r="AX118" s="68"/>
      <c r="AY118" s="105"/>
      <c r="AZ118" s="105"/>
      <c r="BA118" s="106"/>
    </row>
    <row r="119" spans="1:53" s="18" customFormat="1" x14ac:dyDescent="0.2">
      <c r="A119" s="37"/>
      <c r="C119" s="14"/>
      <c r="D119" s="14" t="s">
        <v>128</v>
      </c>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32"/>
      <c r="AT119" s="32"/>
      <c r="AU119" s="14"/>
      <c r="AV119" s="32"/>
      <c r="AW119" s="14"/>
      <c r="AX119" s="68"/>
      <c r="AY119" s="105"/>
      <c r="AZ119" s="105"/>
      <c r="BA119" s="106"/>
    </row>
    <row r="120" spans="1:53" s="18" customFormat="1" x14ac:dyDescent="0.2">
      <c r="A120" s="37"/>
      <c r="C120" s="14">
        <v>2</v>
      </c>
      <c r="D120" s="14" t="s">
        <v>129</v>
      </c>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32"/>
      <c r="AT120" s="32"/>
      <c r="AU120" s="14"/>
      <c r="AV120" s="32"/>
      <c r="AW120" s="14"/>
      <c r="AX120" s="68"/>
      <c r="AY120" s="105"/>
      <c r="AZ120" s="105"/>
      <c r="BA120" s="106"/>
    </row>
    <row r="121" spans="1:53" s="18" customFormat="1" x14ac:dyDescent="0.2">
      <c r="A121" s="37"/>
      <c r="C121" s="14">
        <v>3</v>
      </c>
      <c r="D121" s="14" t="s">
        <v>130</v>
      </c>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32"/>
      <c r="AT121" s="32"/>
      <c r="AU121" s="14"/>
      <c r="AV121" s="32"/>
      <c r="AW121" s="14"/>
      <c r="AX121" s="68"/>
      <c r="AY121" s="105"/>
      <c r="AZ121" s="105"/>
      <c r="BA121" s="106"/>
    </row>
    <row r="122" spans="1:53" s="18" customFormat="1" x14ac:dyDescent="0.2">
      <c r="A122" s="37"/>
      <c r="C122" s="14">
        <v>4</v>
      </c>
      <c r="D122" s="14" t="s">
        <v>131</v>
      </c>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32"/>
      <c r="AT122" s="32"/>
      <c r="AU122" s="14"/>
      <c r="AV122" s="32"/>
      <c r="AW122" s="14"/>
      <c r="AX122" s="68"/>
      <c r="AY122" s="105"/>
      <c r="AZ122" s="105"/>
      <c r="BA122" s="106"/>
    </row>
    <row r="123" spans="1:53" s="18" customFormat="1" x14ac:dyDescent="0.2">
      <c r="A123" s="37"/>
      <c r="C123" s="14">
        <v>5</v>
      </c>
      <c r="D123" s="14" t="s">
        <v>132</v>
      </c>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2"/>
      <c r="AT123" s="32"/>
      <c r="AU123" s="14"/>
      <c r="AV123" s="32"/>
      <c r="AW123" s="14"/>
      <c r="AX123" s="68"/>
      <c r="AY123" s="105"/>
      <c r="AZ123" s="105"/>
      <c r="BA123" s="106"/>
    </row>
    <row r="124" spans="1:53" s="18" customFormat="1" x14ac:dyDescent="0.2">
      <c r="A124" s="37"/>
      <c r="C124" s="14">
        <v>6</v>
      </c>
      <c r="D124" s="14" t="s">
        <v>133</v>
      </c>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32"/>
      <c r="AT124" s="32"/>
      <c r="AU124" s="14"/>
      <c r="AV124" s="32"/>
      <c r="AW124" s="14"/>
      <c r="AX124" s="68"/>
      <c r="AY124" s="105"/>
      <c r="AZ124" s="105"/>
      <c r="BA124" s="106"/>
    </row>
    <row r="125" spans="1:53" s="18" customFormat="1" x14ac:dyDescent="0.2">
      <c r="A125" s="37"/>
      <c r="C125" s="14">
        <v>7</v>
      </c>
      <c r="D125" s="14" t="s">
        <v>134</v>
      </c>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32"/>
      <c r="AT125" s="32"/>
      <c r="AU125" s="14"/>
      <c r="AV125" s="32"/>
      <c r="AW125" s="14"/>
      <c r="AX125" s="68"/>
      <c r="AY125" s="105"/>
      <c r="AZ125" s="105"/>
      <c r="BA125" s="106"/>
    </row>
    <row r="126" spans="1:53" s="18" customFormat="1" x14ac:dyDescent="0.2">
      <c r="A126" s="37"/>
      <c r="C126" s="14">
        <v>8</v>
      </c>
      <c r="D126" s="14" t="s">
        <v>135</v>
      </c>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32"/>
      <c r="AT126" s="32"/>
      <c r="AU126" s="14"/>
      <c r="AV126" s="32"/>
      <c r="AW126" s="14"/>
      <c r="AX126" s="68"/>
      <c r="AY126" s="105"/>
      <c r="AZ126" s="105"/>
      <c r="BA126" s="106"/>
    </row>
    <row r="127" spans="1:53" s="18" customFormat="1" ht="24.75" customHeight="1" x14ac:dyDescent="0.2">
      <c r="A127" s="37"/>
      <c r="C127" s="14">
        <v>9</v>
      </c>
      <c r="D127" s="216" t="s">
        <v>136</v>
      </c>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68"/>
      <c r="AY127" s="105"/>
      <c r="AZ127" s="105"/>
      <c r="BA127" s="106"/>
    </row>
    <row r="128" spans="1:53" s="18" customFormat="1" x14ac:dyDescent="0.2">
      <c r="A128" s="37"/>
      <c r="C128" s="14">
        <v>10</v>
      </c>
      <c r="D128" s="14" t="s">
        <v>137</v>
      </c>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32"/>
      <c r="AT128" s="32"/>
      <c r="AU128" s="14"/>
      <c r="AV128" s="32"/>
      <c r="AW128" s="14"/>
      <c r="AX128" s="68"/>
      <c r="AY128" s="105"/>
      <c r="AZ128" s="105"/>
      <c r="BA128" s="106"/>
    </row>
    <row r="129" spans="1:53" s="18" customFormat="1" x14ac:dyDescent="0.2">
      <c r="A129" s="3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32"/>
      <c r="AT129" s="32"/>
      <c r="AU129" s="14"/>
      <c r="AV129" s="32"/>
      <c r="AW129" s="14"/>
      <c r="AX129" s="68"/>
      <c r="AY129" s="105"/>
      <c r="AZ129" s="105"/>
      <c r="BA129" s="106"/>
    </row>
    <row r="130" spans="1:53" s="18" customFormat="1" x14ac:dyDescent="0.2">
      <c r="A130" s="37"/>
      <c r="C130" s="14">
        <v>11</v>
      </c>
      <c r="D130" s="14" t="s">
        <v>138</v>
      </c>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32"/>
      <c r="AT130" s="32"/>
      <c r="AU130" s="14"/>
      <c r="AV130" s="32"/>
      <c r="AW130" s="14"/>
      <c r="AX130" s="68"/>
      <c r="AY130" s="105"/>
      <c r="AZ130" s="105"/>
      <c r="BA130" s="106"/>
    </row>
    <row r="131" spans="1:53" s="18" customFormat="1" x14ac:dyDescent="0.2">
      <c r="A131" s="37"/>
      <c r="C131" s="14">
        <v>12</v>
      </c>
      <c r="D131" s="14" t="s">
        <v>139</v>
      </c>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32"/>
      <c r="AT131" s="32"/>
      <c r="AU131" s="14"/>
      <c r="AV131" s="32"/>
      <c r="AW131" s="14"/>
      <c r="AX131" s="68"/>
      <c r="AY131" s="105"/>
      <c r="AZ131" s="105"/>
      <c r="BA131" s="106"/>
    </row>
    <row r="132" spans="1:53" s="18" customFormat="1" x14ac:dyDescent="0.2">
      <c r="A132" s="37"/>
      <c r="C132" s="14">
        <v>13</v>
      </c>
      <c r="D132" s="14" t="s">
        <v>140</v>
      </c>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32"/>
      <c r="AT132" s="32"/>
      <c r="AU132" s="14"/>
      <c r="AV132" s="32"/>
      <c r="AW132" s="14"/>
      <c r="AX132" s="68"/>
      <c r="AY132" s="105"/>
      <c r="AZ132" s="105"/>
      <c r="BA132" s="106"/>
    </row>
    <row r="133" spans="1:53" s="18" customFormat="1" x14ac:dyDescent="0.2">
      <c r="A133" s="37"/>
      <c r="C133" s="14">
        <v>14</v>
      </c>
      <c r="D133" s="14" t="s">
        <v>141</v>
      </c>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32"/>
      <c r="AT133" s="32"/>
      <c r="AU133" s="14"/>
      <c r="AV133" s="32"/>
      <c r="AW133" s="14"/>
      <c r="AX133" s="68"/>
      <c r="AY133" s="105"/>
      <c r="AZ133" s="105"/>
      <c r="BA133" s="106"/>
    </row>
    <row r="134" spans="1:53" s="18" customFormat="1" x14ac:dyDescent="0.2">
      <c r="A134" s="37"/>
      <c r="C134" s="14">
        <v>15</v>
      </c>
      <c r="D134" s="14" t="s">
        <v>142</v>
      </c>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32"/>
      <c r="AT134" s="32"/>
      <c r="AU134" s="14"/>
      <c r="AV134" s="32"/>
      <c r="AW134" s="14"/>
      <c r="AX134" s="68"/>
      <c r="AY134" s="105"/>
      <c r="AZ134" s="105"/>
      <c r="BA134" s="106"/>
    </row>
    <row r="135" spans="1:53" s="18" customFormat="1" x14ac:dyDescent="0.2">
      <c r="A135" s="37"/>
      <c r="C135" s="14" t="s">
        <v>143</v>
      </c>
      <c r="D135" s="14" t="s">
        <v>144</v>
      </c>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32"/>
      <c r="AT135" s="32"/>
      <c r="AU135" s="14"/>
      <c r="AV135" s="32"/>
      <c r="AW135" s="14"/>
      <c r="AX135" s="68"/>
      <c r="AY135" s="105"/>
      <c r="AZ135" s="105"/>
      <c r="BA135" s="106"/>
    </row>
    <row r="136" spans="1:53" s="18" customFormat="1" ht="26.25" customHeight="1" x14ac:dyDescent="0.2">
      <c r="A136" s="37"/>
      <c r="C136" s="14">
        <v>18</v>
      </c>
      <c r="D136" s="216" t="s">
        <v>145</v>
      </c>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68"/>
      <c r="AY136" s="105"/>
      <c r="AZ136" s="105"/>
      <c r="BA136" s="106"/>
    </row>
    <row r="137" spans="1:53" s="18" customFormat="1" x14ac:dyDescent="0.2">
      <c r="A137" s="37"/>
      <c r="C137" s="14">
        <v>19</v>
      </c>
      <c r="D137" s="14" t="s">
        <v>146</v>
      </c>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32"/>
      <c r="AT137" s="32"/>
      <c r="AU137" s="14"/>
      <c r="AV137" s="32"/>
      <c r="AW137" s="14"/>
      <c r="AX137" s="68"/>
      <c r="AY137" s="105"/>
      <c r="AZ137" s="105"/>
      <c r="BA137" s="106"/>
    </row>
    <row r="138" spans="1:53" s="18" customFormat="1" x14ac:dyDescent="0.2">
      <c r="A138" s="37"/>
      <c r="C138" s="14">
        <v>20</v>
      </c>
      <c r="D138" s="14" t="s">
        <v>318</v>
      </c>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32"/>
      <c r="AT138" s="32"/>
      <c r="AU138" s="14"/>
      <c r="AV138" s="32"/>
      <c r="AW138" s="14"/>
      <c r="AX138" s="68"/>
      <c r="AY138" s="105"/>
      <c r="AZ138" s="105"/>
      <c r="BA138" s="106"/>
    </row>
    <row r="139" spans="1:53" s="108" customFormat="1" ht="13.15" customHeight="1" x14ac:dyDescent="0.2">
      <c r="B139" s="9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32"/>
      <c r="AT139" s="32"/>
      <c r="AU139" s="14"/>
      <c r="AV139" s="32"/>
      <c r="AW139" s="14"/>
      <c r="AX139" s="109"/>
      <c r="AY139" s="110"/>
      <c r="AZ139" s="110"/>
      <c r="BA139" s="111"/>
    </row>
  </sheetData>
  <protectedRanges>
    <protectedRange algorithmName="SHA-512" hashValue="6Nnx7OLR9nC9wSX/K18O+rYVVHJSWWrcB0iHniU1HVbpsICwgMVRJHGege2qU6nCDCoOoBktbIeff/XDHcJtRw==" saltValue="zUhs8GSGMl+X0xXhyjsS1Q==" spinCount="100000" sqref="B61 B57" name="Айгуль_22_1_1"/>
    <protectedRange algorithmName="SHA-512" hashValue="hSEdrBABwpAoRwRdlxV8ZRo4eV4eG0L33/rNn6+o8EV8xHmI5MXyoJ88cNEsHEVVyjPVmHq5BUxNNqxdcUpEiQ==" saltValue="7giKXNtmMxHwu1ALqwEUyA==" spinCount="100000" sqref="B9" name="Данияр_35_1_1_1_1"/>
    <protectedRange algorithmName="SHA-512" hashValue="hSEdrBABwpAoRwRdlxV8ZRo4eV4eG0L33/rNn6+o8EV8xHmI5MXyoJ88cNEsHEVVyjPVmHq5BUxNNqxdcUpEiQ==" saltValue="7giKXNtmMxHwu1ALqwEUyA==" spinCount="100000" sqref="B10" name="Данияр_36_1_1_1_1"/>
    <protectedRange algorithmName="SHA-512" hashValue="hSEdrBABwpAoRwRdlxV8ZRo4eV4eG0L33/rNn6+o8EV8xHmI5MXyoJ88cNEsHEVVyjPVmHq5BUxNNqxdcUpEiQ==" saltValue="7giKXNtmMxHwu1ALqwEUyA==" spinCount="100000" sqref="B11" name="Данияр_37_1_1_1_1_1"/>
    <protectedRange algorithmName="SHA-512" hashValue="hSEdrBABwpAoRwRdlxV8ZRo4eV4eG0L33/rNn6+o8EV8xHmI5MXyoJ88cNEsHEVVyjPVmHq5BUxNNqxdcUpEiQ==" saltValue="7giKXNtmMxHwu1ALqwEUyA==" spinCount="100000" sqref="B12" name="Данияр_38_1_1_1_1"/>
    <protectedRange algorithmName="SHA-512" hashValue="hSEdrBABwpAoRwRdlxV8ZRo4eV4eG0L33/rNn6+o8EV8xHmI5MXyoJ88cNEsHEVVyjPVmHq5BUxNNqxdcUpEiQ==" saltValue="7giKXNtmMxHwu1ALqwEUyA==" spinCount="100000" sqref="B13" name="Данияр_39_1_1_1_1"/>
    <protectedRange algorithmName="SHA-512" hashValue="hSEdrBABwpAoRwRdlxV8ZRo4eV4eG0L33/rNn6+o8EV8xHmI5MXyoJ88cNEsHEVVyjPVmHq5BUxNNqxdcUpEiQ==" saltValue="7giKXNtmMxHwu1ALqwEUyA==" spinCount="100000" sqref="B14" name="Данияр_40_3_1_6_1"/>
    <protectedRange algorithmName="SHA-512" hashValue="hSEdrBABwpAoRwRdlxV8ZRo4eV4eG0L33/rNn6+o8EV8xHmI5MXyoJ88cNEsHEVVyjPVmHq5BUxNNqxdcUpEiQ==" saltValue="7giKXNtmMxHwu1ALqwEUyA==" spinCount="100000" sqref="B16" name="Данияр_40_3_1_7_1"/>
    <protectedRange algorithmName="SHA-512" hashValue="asKzn+1BGquyFUX9c8zE7vx6vaqd+Sa/kpqTMtWZeZLSjkGnx1Ss1XIeVCizZxABnTdWYfweR1PIMdv0ZITpdw==" saltValue="u7GipbGBw+BQT8BkFYq0kw==" spinCount="100000" sqref="F25" name="Айгуль_7_1_1_1_1"/>
    <protectedRange algorithmName="SHA-512" hashValue="hSEdrBABwpAoRwRdlxV8ZRo4eV4eG0L33/rNn6+o8EV8xHmI5MXyoJ88cNEsHEVVyjPVmHq5BUxNNqxdcUpEiQ==" saltValue="7giKXNtmMxHwu1ALqwEUyA==" spinCount="100000" sqref="B25" name="Данияр_40_3_1_50_1"/>
    <protectedRange algorithmName="SHA-512" hashValue="hSEdrBABwpAoRwRdlxV8ZRo4eV4eG0L33/rNn6+o8EV8xHmI5MXyoJ88cNEsHEVVyjPVmHq5BUxNNqxdcUpEiQ==" saltValue="7giKXNtmMxHwu1ALqwEUyA==" spinCount="100000" sqref="B28" name="Данияр_50_1_1_1_1"/>
    <protectedRange algorithmName="SHA-512" hashValue="hSEdrBABwpAoRwRdlxV8ZRo4eV4eG0L33/rNn6+o8EV8xHmI5MXyoJ88cNEsHEVVyjPVmHq5BUxNNqxdcUpEiQ==" saltValue="7giKXNtmMxHwu1ALqwEUyA==" spinCount="100000" sqref="B29" name="Данияр_51_1_1_1"/>
    <protectedRange algorithmName="SHA-512" hashValue="hSEdrBABwpAoRwRdlxV8ZRo4eV4eG0L33/rNn6+o8EV8xHmI5MXyoJ88cNEsHEVVyjPVmHq5BUxNNqxdcUpEiQ==" saltValue="7giKXNtmMxHwu1ALqwEUyA==" spinCount="100000" sqref="B32" name="Данияр_35_1_1_1_1_2"/>
    <protectedRange algorithmName="SHA-512" hashValue="hSEdrBABwpAoRwRdlxV8ZRo4eV4eG0L33/rNn6+o8EV8xHmI5MXyoJ88cNEsHEVVyjPVmHq5BUxNNqxdcUpEiQ==" saltValue="7giKXNtmMxHwu1ALqwEUyA==" spinCount="100000" sqref="B33" name="Данияр_36_1_1_1_1_2"/>
    <protectedRange algorithmName="SHA-512" hashValue="hSEdrBABwpAoRwRdlxV8ZRo4eV4eG0L33/rNn6+o8EV8xHmI5MXyoJ88cNEsHEVVyjPVmHq5BUxNNqxdcUpEiQ==" saltValue="7giKXNtmMxHwu1ALqwEUyA==" spinCount="100000" sqref="B34" name="Данияр_37_1_1_1_1_1_2"/>
    <protectedRange algorithmName="SHA-512" hashValue="hSEdrBABwpAoRwRdlxV8ZRo4eV4eG0L33/rNn6+o8EV8xHmI5MXyoJ88cNEsHEVVyjPVmHq5BUxNNqxdcUpEiQ==" saltValue="7giKXNtmMxHwu1ALqwEUyA==" spinCount="100000" sqref="B35" name="Данияр_38_1_1_1_1_2"/>
    <protectedRange algorithmName="SHA-512" hashValue="hSEdrBABwpAoRwRdlxV8ZRo4eV4eG0L33/rNn6+o8EV8xHmI5MXyoJ88cNEsHEVVyjPVmHq5BUxNNqxdcUpEiQ==" saltValue="7giKXNtmMxHwu1ALqwEUyA==" spinCount="100000" sqref="B36" name="Данияр_39_1_1_1_1_2"/>
    <protectedRange algorithmName="SHA-512" hashValue="hSEdrBABwpAoRwRdlxV8ZRo4eV4eG0L33/rNn6+o8EV8xHmI5MXyoJ88cNEsHEVVyjPVmHq5BUxNNqxdcUpEiQ==" saltValue="7giKXNtmMxHwu1ALqwEUyA==" spinCount="100000" sqref="B37" name="Данияр_40_3_1_6_1_2"/>
    <protectedRange algorithmName="SHA-512" hashValue="hSEdrBABwpAoRwRdlxV8ZRo4eV4eG0L33/rNn6+o8EV8xHmI5MXyoJ88cNEsHEVVyjPVmHq5BUxNNqxdcUpEiQ==" saltValue="7giKXNtmMxHwu1ALqwEUyA==" spinCount="100000" sqref="B39" name="Данияр_40_3_1_7_1_2"/>
    <protectedRange algorithmName="SHA-512" hashValue="asKzn+1BGquyFUX9c8zE7vx6vaqd+Sa/kpqTMtWZeZLSjkGnx1Ss1XIeVCizZxABnTdWYfweR1PIMdv0ZITpdw==" saltValue="u7GipbGBw+BQT8BkFYq0kw==" spinCount="100000" sqref="F48" name="Айгуль_7_1_1_1_1_2"/>
    <protectedRange algorithmName="SHA-512" hashValue="hSEdrBABwpAoRwRdlxV8ZRo4eV4eG0L33/rNn6+o8EV8xHmI5MXyoJ88cNEsHEVVyjPVmHq5BUxNNqxdcUpEiQ==" saltValue="7giKXNtmMxHwu1ALqwEUyA==" spinCount="100000" sqref="B48" name="Данияр_40_3_1_50_1_2"/>
    <protectedRange algorithmName="SHA-512" hashValue="hSEdrBABwpAoRwRdlxV8ZRo4eV4eG0L33/rNn6+o8EV8xHmI5MXyoJ88cNEsHEVVyjPVmHq5BUxNNqxdcUpEiQ==" saltValue="7giKXNtmMxHwu1ALqwEUyA==" spinCount="100000" sqref="B51" name="Данияр_50_1_1_1_1_2"/>
    <protectedRange algorithmName="SHA-512" hashValue="hSEdrBABwpAoRwRdlxV8ZRo4eV4eG0L33/rNn6+o8EV8xHmI5MXyoJ88cNEsHEVVyjPVmHq5BUxNNqxdcUpEiQ==" saltValue="7giKXNtmMxHwu1ALqwEUyA==" spinCount="100000" sqref="B52" name="Данияр_51_1_1_1_2"/>
    <protectedRange algorithmName="SHA-512" hashValue="gVZ3GofD/eail/TkcQgqgVWpCxqvP/z0X91m8QEO7+mJsnH628pgHkHR91Bxt5Apixa39QLAcjlejH3rtA95rw==" saltValue="Jp4RMlKrkYUD0d7WIC2iSQ==" spinCount="100000" sqref="G65:G70 G73:G78" name="Диапазон3_50_4_1_1_1"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65 B73" name="Айгуль_72_1_1"/>
    <protectedRange algorithmName="SHA-512" hashValue="4i0Rv6QPFBkN5x7CXeoWnu3AeEiVndB4AF3NT3/S7EdC/dcWPKOQMYb4m0gsjzNyOx8BsTuGSurcXK+kK1sG7Q==" saltValue="IO1oI4uYinT908lvjr53LA==" spinCount="100000" sqref="B66 B74" name="Айгуль_73_1_1"/>
    <protectedRange algorithmName="SHA-512" hashValue="4i0Rv6QPFBkN5x7CXeoWnu3AeEiVndB4AF3NT3/S7EdC/dcWPKOQMYb4m0gsjzNyOx8BsTuGSurcXK+kK1sG7Q==" saltValue="IO1oI4uYinT908lvjr53LA==" spinCount="100000" sqref="B67 B75" name="Айгуль_74_1_1"/>
    <protectedRange algorithmName="SHA-512" hashValue="4i0Rv6QPFBkN5x7CXeoWnu3AeEiVndB4AF3NT3/S7EdC/dcWPKOQMYb4m0gsjzNyOx8BsTuGSurcXK+kK1sG7Q==" saltValue="IO1oI4uYinT908lvjr53LA==" spinCount="100000" sqref="B68 B76" name="Айгуль_75_1_1"/>
    <protectedRange algorithmName="SHA-512" hashValue="4i0Rv6QPFBkN5x7CXeoWnu3AeEiVndB4AF3NT3/S7EdC/dcWPKOQMYb4m0gsjzNyOx8BsTuGSurcXK+kK1sG7Q==" saltValue="IO1oI4uYinT908lvjr53LA==" spinCount="100000" sqref="B69 B77" name="Айгуль_76_1_1"/>
    <protectedRange algorithmName="SHA-512" hashValue="4i0Rv6QPFBkN5x7CXeoWnu3AeEiVndB4AF3NT3/S7EdC/dcWPKOQMYb4m0gsjzNyOx8BsTuGSurcXK+kK1sG7Q==" saltValue="IO1oI4uYinT908lvjr53LA==" spinCount="100000" sqref="B70 B78" name="Айгуль_77_1_1"/>
  </protectedRanges>
  <autoFilter ref="A6:AX79">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27:AW127"/>
    <mergeCell ref="D136:AW136"/>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40:F1048576 F81 F3:F8 F30:F31 F53">
    <cfRule type="duplicateValues" dxfId="187" priority="301"/>
  </conditionalFormatting>
  <conditionalFormatting sqref="F58 F54:F55">
    <cfRule type="duplicateValues" dxfId="186" priority="302"/>
  </conditionalFormatting>
  <conditionalFormatting sqref="F82">
    <cfRule type="duplicateValues" dxfId="185" priority="298"/>
  </conditionalFormatting>
  <conditionalFormatting sqref="F84">
    <cfRule type="duplicateValues" dxfId="184" priority="297"/>
  </conditionalFormatting>
  <conditionalFormatting sqref="F86">
    <cfRule type="duplicateValues" dxfId="183" priority="296"/>
  </conditionalFormatting>
  <conditionalFormatting sqref="F88">
    <cfRule type="duplicateValues" dxfId="182" priority="295"/>
  </conditionalFormatting>
  <conditionalFormatting sqref="F90">
    <cfRule type="duplicateValues" dxfId="181" priority="294"/>
  </conditionalFormatting>
  <conditionalFormatting sqref="F92">
    <cfRule type="duplicateValues" dxfId="180" priority="293"/>
  </conditionalFormatting>
  <conditionalFormatting sqref="F94">
    <cfRule type="duplicateValues" dxfId="179" priority="292"/>
  </conditionalFormatting>
  <conditionalFormatting sqref="F96">
    <cfRule type="duplicateValues" dxfId="178" priority="291"/>
  </conditionalFormatting>
  <conditionalFormatting sqref="F98">
    <cfRule type="duplicateValues" dxfId="177" priority="290"/>
  </conditionalFormatting>
  <conditionalFormatting sqref="F100">
    <cfRule type="duplicateValues" dxfId="176" priority="289"/>
  </conditionalFormatting>
  <conditionalFormatting sqref="F57">
    <cfRule type="duplicateValues" dxfId="175" priority="288"/>
  </conditionalFormatting>
  <conditionalFormatting sqref="F61">
    <cfRule type="duplicateValues" dxfId="174" priority="286"/>
  </conditionalFormatting>
  <conditionalFormatting sqref="F56">
    <cfRule type="duplicateValues" dxfId="173" priority="238"/>
  </conditionalFormatting>
  <conditionalFormatting sqref="F60">
    <cfRule type="duplicateValues" dxfId="172" priority="237"/>
  </conditionalFormatting>
  <conditionalFormatting sqref="F9">
    <cfRule type="duplicateValues" dxfId="171" priority="235"/>
  </conditionalFormatting>
  <conditionalFormatting sqref="F10">
    <cfRule type="duplicateValues" dxfId="170" priority="231"/>
  </conditionalFormatting>
  <conditionalFormatting sqref="F11">
    <cfRule type="duplicateValues" dxfId="169" priority="227"/>
  </conditionalFormatting>
  <conditionalFormatting sqref="F12">
    <cfRule type="duplicateValues" dxfId="168" priority="223"/>
  </conditionalFormatting>
  <conditionalFormatting sqref="F13">
    <cfRule type="duplicateValues" dxfId="167" priority="219"/>
  </conditionalFormatting>
  <conditionalFormatting sqref="F14">
    <cfRule type="duplicateValues" dxfId="166" priority="215"/>
  </conditionalFormatting>
  <conditionalFormatting sqref="F15">
    <cfRule type="duplicateValues" dxfId="165" priority="211"/>
  </conditionalFormatting>
  <conditionalFormatting sqref="F16">
    <cfRule type="duplicateValues" dxfId="164" priority="207"/>
  </conditionalFormatting>
  <conditionalFormatting sqref="F17">
    <cfRule type="duplicateValues" dxfId="163" priority="203"/>
  </conditionalFormatting>
  <conditionalFormatting sqref="F18">
    <cfRule type="duplicateValues" dxfId="162" priority="199"/>
  </conditionalFormatting>
  <conditionalFormatting sqref="F19">
    <cfRule type="duplicateValues" dxfId="161" priority="195"/>
  </conditionalFormatting>
  <conditionalFormatting sqref="F20">
    <cfRule type="duplicateValues" dxfId="160" priority="191"/>
  </conditionalFormatting>
  <conditionalFormatting sqref="F21">
    <cfRule type="duplicateValues" dxfId="159" priority="187"/>
  </conditionalFormatting>
  <conditionalFormatting sqref="F22">
    <cfRule type="duplicateValues" dxfId="158" priority="183"/>
  </conditionalFormatting>
  <conditionalFormatting sqref="F23">
    <cfRule type="duplicateValues" dxfId="157" priority="179"/>
  </conditionalFormatting>
  <conditionalFormatting sqref="F24">
    <cfRule type="duplicateValues" dxfId="156" priority="175"/>
  </conditionalFormatting>
  <conditionalFormatting sqref="F25">
    <cfRule type="duplicateValues" dxfId="155" priority="171"/>
  </conditionalFormatting>
  <conditionalFormatting sqref="F26">
    <cfRule type="duplicateValues" dxfId="154" priority="167"/>
  </conditionalFormatting>
  <conditionalFormatting sqref="F27">
    <cfRule type="duplicateValues" dxfId="153" priority="163"/>
  </conditionalFormatting>
  <conditionalFormatting sqref="F28">
    <cfRule type="duplicateValues" dxfId="152" priority="159"/>
  </conditionalFormatting>
  <conditionalFormatting sqref="F29">
    <cfRule type="duplicateValues" dxfId="151" priority="155"/>
  </conditionalFormatting>
  <conditionalFormatting sqref="C32">
    <cfRule type="duplicateValues" dxfId="150" priority="149"/>
    <cfRule type="duplicateValues" dxfId="149" priority="150"/>
  </conditionalFormatting>
  <conditionalFormatting sqref="F32">
    <cfRule type="duplicateValues" dxfId="148" priority="151"/>
  </conditionalFormatting>
  <conditionalFormatting sqref="C32">
    <cfRule type="duplicateValues" dxfId="147" priority="152"/>
  </conditionalFormatting>
  <conditionalFormatting sqref="C33">
    <cfRule type="duplicateValues" dxfId="146" priority="145"/>
    <cfRule type="duplicateValues" dxfId="145" priority="146"/>
  </conditionalFormatting>
  <conditionalFormatting sqref="F33">
    <cfRule type="duplicateValues" dxfId="144" priority="147"/>
  </conditionalFormatting>
  <conditionalFormatting sqref="C33">
    <cfRule type="duplicateValues" dxfId="143" priority="148"/>
  </conditionalFormatting>
  <conditionalFormatting sqref="C34">
    <cfRule type="duplicateValues" dxfId="142" priority="141"/>
    <cfRule type="duplicateValues" dxfId="141" priority="142"/>
  </conditionalFormatting>
  <conditionalFormatting sqref="F34">
    <cfRule type="duplicateValues" dxfId="140" priority="143"/>
  </conditionalFormatting>
  <conditionalFormatting sqref="C34">
    <cfRule type="duplicateValues" dxfId="139" priority="144"/>
  </conditionalFormatting>
  <conditionalFormatting sqref="C35">
    <cfRule type="duplicateValues" dxfId="138" priority="137"/>
    <cfRule type="duplicateValues" dxfId="137" priority="138"/>
  </conditionalFormatting>
  <conditionalFormatting sqref="F35">
    <cfRule type="duplicateValues" dxfId="136" priority="139"/>
  </conditionalFormatting>
  <conditionalFormatting sqref="C35">
    <cfRule type="duplicateValues" dxfId="135" priority="140"/>
  </conditionalFormatting>
  <conditionalFormatting sqref="C36">
    <cfRule type="duplicateValues" dxfId="134" priority="133"/>
    <cfRule type="duplicateValues" dxfId="133" priority="134"/>
  </conditionalFormatting>
  <conditionalFormatting sqref="F36">
    <cfRule type="duplicateValues" dxfId="132" priority="135"/>
  </conditionalFormatting>
  <conditionalFormatting sqref="C36">
    <cfRule type="duplicateValues" dxfId="131" priority="136"/>
  </conditionalFormatting>
  <conditionalFormatting sqref="C37">
    <cfRule type="duplicateValues" dxfId="130" priority="129"/>
    <cfRule type="duplicateValues" dxfId="129" priority="130"/>
  </conditionalFormatting>
  <conditionalFormatting sqref="F37">
    <cfRule type="duplicateValues" dxfId="128" priority="131"/>
  </conditionalFormatting>
  <conditionalFormatting sqref="C37">
    <cfRule type="duplicateValues" dxfId="127" priority="132"/>
  </conditionalFormatting>
  <conditionalFormatting sqref="C38">
    <cfRule type="duplicateValues" dxfId="126" priority="125"/>
    <cfRule type="duplicateValues" dxfId="125" priority="126"/>
  </conditionalFormatting>
  <conditionalFormatting sqref="F38">
    <cfRule type="duplicateValues" dxfId="124" priority="127"/>
  </conditionalFormatting>
  <conditionalFormatting sqref="C38">
    <cfRule type="duplicateValues" dxfId="123" priority="128"/>
  </conditionalFormatting>
  <conditionalFormatting sqref="C39">
    <cfRule type="duplicateValues" dxfId="122" priority="121"/>
    <cfRule type="duplicateValues" dxfId="121" priority="122"/>
  </conditionalFormatting>
  <conditionalFormatting sqref="F39">
    <cfRule type="duplicateValues" dxfId="120" priority="123"/>
  </conditionalFormatting>
  <conditionalFormatting sqref="C39">
    <cfRule type="duplicateValues" dxfId="119" priority="124"/>
  </conditionalFormatting>
  <conditionalFormatting sqref="C40">
    <cfRule type="duplicateValues" dxfId="118" priority="117"/>
    <cfRule type="duplicateValues" dxfId="117" priority="118"/>
  </conditionalFormatting>
  <conditionalFormatting sqref="F40">
    <cfRule type="duplicateValues" dxfId="116" priority="119"/>
  </conditionalFormatting>
  <conditionalFormatting sqref="C40">
    <cfRule type="duplicateValues" dxfId="115" priority="120"/>
  </conditionalFormatting>
  <conditionalFormatting sqref="C41">
    <cfRule type="duplicateValues" dxfId="114" priority="113"/>
    <cfRule type="duplicateValues" dxfId="113" priority="114"/>
  </conditionalFormatting>
  <conditionalFormatting sqref="F41">
    <cfRule type="duplicateValues" dxfId="112" priority="115"/>
  </conditionalFormatting>
  <conditionalFormatting sqref="C41">
    <cfRule type="duplicateValues" dxfId="111" priority="116"/>
  </conditionalFormatting>
  <conditionalFormatting sqref="C42">
    <cfRule type="duplicateValues" dxfId="110" priority="109"/>
    <cfRule type="duplicateValues" dxfId="109" priority="110"/>
  </conditionalFormatting>
  <conditionalFormatting sqref="F42">
    <cfRule type="duplicateValues" dxfId="108" priority="111"/>
  </conditionalFormatting>
  <conditionalFormatting sqref="C42">
    <cfRule type="duplicateValues" dxfId="107" priority="112"/>
  </conditionalFormatting>
  <conditionalFormatting sqref="C43">
    <cfRule type="duplicateValues" dxfId="106" priority="105"/>
    <cfRule type="duplicateValues" dxfId="105" priority="106"/>
  </conditionalFormatting>
  <conditionalFormatting sqref="F43">
    <cfRule type="duplicateValues" dxfId="104" priority="107"/>
  </conditionalFormatting>
  <conditionalFormatting sqref="C43">
    <cfRule type="duplicateValues" dxfId="103" priority="108"/>
  </conditionalFormatting>
  <conditionalFormatting sqref="C44">
    <cfRule type="duplicateValues" dxfId="102" priority="101"/>
    <cfRule type="duplicateValues" dxfId="101" priority="102"/>
  </conditionalFormatting>
  <conditionalFormatting sqref="F44">
    <cfRule type="duplicateValues" dxfId="100" priority="103"/>
  </conditionalFormatting>
  <conditionalFormatting sqref="C44">
    <cfRule type="duplicateValues" dxfId="99" priority="104"/>
  </conditionalFormatting>
  <conditionalFormatting sqref="C45">
    <cfRule type="duplicateValues" dxfId="98" priority="97"/>
    <cfRule type="duplicateValues" dxfId="97" priority="98"/>
  </conditionalFormatting>
  <conditionalFormatting sqref="F45">
    <cfRule type="duplicateValues" dxfId="96" priority="99"/>
  </conditionalFormatting>
  <conditionalFormatting sqref="C45">
    <cfRule type="duplicateValues" dxfId="95" priority="100"/>
  </conditionalFormatting>
  <conditionalFormatting sqref="C46">
    <cfRule type="duplicateValues" dxfId="94" priority="93"/>
    <cfRule type="duplicateValues" dxfId="93" priority="94"/>
  </conditionalFormatting>
  <conditionalFormatting sqref="F46">
    <cfRule type="duplicateValues" dxfId="92" priority="95"/>
  </conditionalFormatting>
  <conditionalFormatting sqref="C46">
    <cfRule type="duplicateValues" dxfId="91" priority="96"/>
  </conditionalFormatting>
  <conditionalFormatting sqref="C47">
    <cfRule type="duplicateValues" dxfId="90" priority="89"/>
    <cfRule type="duplicateValues" dxfId="89" priority="90"/>
  </conditionalFormatting>
  <conditionalFormatting sqref="F47">
    <cfRule type="duplicateValues" dxfId="88" priority="91"/>
  </conditionalFormatting>
  <conditionalFormatting sqref="C47">
    <cfRule type="duplicateValues" dxfId="87" priority="92"/>
  </conditionalFormatting>
  <conditionalFormatting sqref="C48">
    <cfRule type="duplicateValues" dxfId="86" priority="85"/>
    <cfRule type="duplicateValues" dxfId="85" priority="86"/>
  </conditionalFormatting>
  <conditionalFormatting sqref="F48">
    <cfRule type="duplicateValues" dxfId="84" priority="87"/>
  </conditionalFormatting>
  <conditionalFormatting sqref="C48">
    <cfRule type="duplicateValues" dxfId="83" priority="88"/>
  </conditionalFormatting>
  <conditionalFormatting sqref="C49">
    <cfRule type="duplicateValues" dxfId="82" priority="81"/>
    <cfRule type="duplicateValues" dxfId="81" priority="82"/>
  </conditionalFormatting>
  <conditionalFormatting sqref="F49">
    <cfRule type="duplicateValues" dxfId="80" priority="83"/>
  </conditionalFormatting>
  <conditionalFormatting sqref="C49">
    <cfRule type="duplicateValues" dxfId="79" priority="84"/>
  </conditionalFormatting>
  <conditionalFormatting sqref="C50">
    <cfRule type="duplicateValues" dxfId="78" priority="77"/>
    <cfRule type="duplicateValues" dxfId="77" priority="78"/>
  </conditionalFormatting>
  <conditionalFormatting sqref="F50">
    <cfRule type="duplicateValues" dxfId="76" priority="79"/>
  </conditionalFormatting>
  <conditionalFormatting sqref="C50">
    <cfRule type="duplicateValues" dxfId="75" priority="80"/>
  </conditionalFormatting>
  <conditionalFormatting sqref="C51">
    <cfRule type="duplicateValues" dxfId="74" priority="73"/>
    <cfRule type="duplicateValues" dxfId="73" priority="74"/>
  </conditionalFormatting>
  <conditionalFormatting sqref="F51">
    <cfRule type="duplicateValues" dxfId="72" priority="75"/>
  </conditionalFormatting>
  <conditionalFormatting sqref="C51">
    <cfRule type="duplicateValues" dxfId="71" priority="76"/>
  </conditionalFormatting>
  <conditionalFormatting sqref="C52">
    <cfRule type="duplicateValues" dxfId="70" priority="69"/>
    <cfRule type="duplicateValues" dxfId="69" priority="70"/>
  </conditionalFormatting>
  <conditionalFormatting sqref="F52">
    <cfRule type="duplicateValues" dxfId="68" priority="71"/>
  </conditionalFormatting>
  <conditionalFormatting sqref="C52">
    <cfRule type="duplicateValues" dxfId="67" priority="72"/>
  </conditionalFormatting>
  <conditionalFormatting sqref="C57">
    <cfRule type="duplicateValues" dxfId="66" priority="308"/>
  </conditionalFormatting>
  <conditionalFormatting sqref="C61">
    <cfRule type="duplicateValues" dxfId="65" priority="309"/>
  </conditionalFormatting>
  <conditionalFormatting sqref="C9">
    <cfRule type="duplicateValues" dxfId="64" priority="310"/>
    <cfRule type="duplicateValues" dxfId="63" priority="311"/>
  </conditionalFormatting>
  <conditionalFormatting sqref="C9">
    <cfRule type="duplicateValues" dxfId="62" priority="312"/>
  </conditionalFormatting>
  <conditionalFormatting sqref="C10">
    <cfRule type="duplicateValues" dxfId="61" priority="313"/>
    <cfRule type="duplicateValues" dxfId="60" priority="314"/>
  </conditionalFormatting>
  <conditionalFormatting sqref="C10">
    <cfRule type="duplicateValues" dxfId="59" priority="315"/>
  </conditionalFormatting>
  <conditionalFormatting sqref="C11">
    <cfRule type="duplicateValues" dxfId="58" priority="316"/>
    <cfRule type="duplicateValues" dxfId="57" priority="317"/>
  </conditionalFormatting>
  <conditionalFormatting sqref="C11">
    <cfRule type="duplicateValues" dxfId="56" priority="318"/>
  </conditionalFormatting>
  <conditionalFormatting sqref="C12">
    <cfRule type="duplicateValues" dxfId="55" priority="319"/>
    <cfRule type="duplicateValues" dxfId="54" priority="320"/>
  </conditionalFormatting>
  <conditionalFormatting sqref="C12">
    <cfRule type="duplicateValues" dxfId="53" priority="321"/>
  </conditionalFormatting>
  <conditionalFormatting sqref="C13">
    <cfRule type="duplicateValues" dxfId="52" priority="322"/>
    <cfRule type="duplicateValues" dxfId="51" priority="323"/>
  </conditionalFormatting>
  <conditionalFormatting sqref="C13">
    <cfRule type="duplicateValues" dxfId="50" priority="324"/>
  </conditionalFormatting>
  <conditionalFormatting sqref="C14">
    <cfRule type="duplicateValues" dxfId="49" priority="325"/>
    <cfRule type="duplicateValues" dxfId="48" priority="326"/>
  </conditionalFormatting>
  <conditionalFormatting sqref="C14">
    <cfRule type="duplicateValues" dxfId="47" priority="327"/>
  </conditionalFormatting>
  <conditionalFormatting sqref="C15">
    <cfRule type="duplicateValues" dxfId="46" priority="328"/>
    <cfRule type="duplicateValues" dxfId="45" priority="329"/>
  </conditionalFormatting>
  <conditionalFormatting sqref="C15">
    <cfRule type="duplicateValues" dxfId="44" priority="330"/>
  </conditionalFormatting>
  <conditionalFormatting sqref="C16">
    <cfRule type="duplicateValues" dxfId="43" priority="331"/>
    <cfRule type="duplicateValues" dxfId="42" priority="332"/>
  </conditionalFormatting>
  <conditionalFormatting sqref="C16">
    <cfRule type="duplicateValues" dxfId="41" priority="333"/>
  </conditionalFormatting>
  <conditionalFormatting sqref="C17">
    <cfRule type="duplicateValues" dxfId="40" priority="334"/>
    <cfRule type="duplicateValues" dxfId="39" priority="335"/>
  </conditionalFormatting>
  <conditionalFormatting sqref="C17">
    <cfRule type="duplicateValues" dxfId="38" priority="336"/>
  </conditionalFormatting>
  <conditionalFormatting sqref="C18">
    <cfRule type="duplicateValues" dxfId="37" priority="337"/>
    <cfRule type="duplicateValues" dxfId="36" priority="338"/>
  </conditionalFormatting>
  <conditionalFormatting sqref="C18">
    <cfRule type="duplicateValues" dxfId="35" priority="339"/>
  </conditionalFormatting>
  <conditionalFormatting sqref="C19">
    <cfRule type="duplicateValues" dxfId="34" priority="340"/>
    <cfRule type="duplicateValues" dxfId="33" priority="341"/>
  </conditionalFormatting>
  <conditionalFormatting sqref="C19">
    <cfRule type="duplicateValues" dxfId="32" priority="342"/>
  </conditionalFormatting>
  <conditionalFormatting sqref="C20">
    <cfRule type="duplicateValues" dxfId="31" priority="343"/>
    <cfRule type="duplicateValues" dxfId="30" priority="344"/>
  </conditionalFormatting>
  <conditionalFormatting sqref="C20">
    <cfRule type="duplicateValues" dxfId="29" priority="345"/>
  </conditionalFormatting>
  <conditionalFormatting sqref="C21">
    <cfRule type="duplicateValues" dxfId="28" priority="346"/>
    <cfRule type="duplicateValues" dxfId="27" priority="347"/>
  </conditionalFormatting>
  <conditionalFormatting sqref="C21">
    <cfRule type="duplicateValues" dxfId="26" priority="348"/>
  </conditionalFormatting>
  <conditionalFormatting sqref="C22">
    <cfRule type="duplicateValues" dxfId="25" priority="349"/>
    <cfRule type="duplicateValues" dxfId="24" priority="350"/>
  </conditionalFormatting>
  <conditionalFormatting sqref="C22">
    <cfRule type="duplicateValues" dxfId="23" priority="351"/>
  </conditionalFormatting>
  <conditionalFormatting sqref="C23">
    <cfRule type="duplicateValues" dxfId="22" priority="352"/>
    <cfRule type="duplicateValues" dxfId="21" priority="353"/>
  </conditionalFormatting>
  <conditionalFormatting sqref="C23">
    <cfRule type="duplicateValues" dxfId="20" priority="354"/>
  </conditionalFormatting>
  <conditionalFormatting sqref="C24">
    <cfRule type="duplicateValues" dxfId="19" priority="355"/>
    <cfRule type="duplicateValues" dxfId="18" priority="356"/>
  </conditionalFormatting>
  <conditionalFormatting sqref="C24">
    <cfRule type="duplicateValues" dxfId="17" priority="357"/>
  </conditionalFormatting>
  <conditionalFormatting sqref="C25">
    <cfRule type="duplicateValues" dxfId="16" priority="358"/>
    <cfRule type="duplicateValues" dxfId="15" priority="359"/>
  </conditionalFormatting>
  <conditionalFormatting sqref="C25">
    <cfRule type="duplicateValues" dxfId="14" priority="360"/>
  </conditionalFormatting>
  <conditionalFormatting sqref="C26">
    <cfRule type="duplicateValues" dxfId="13" priority="361"/>
    <cfRule type="duplicateValues" dxfId="12" priority="362"/>
  </conditionalFormatting>
  <conditionalFormatting sqref="C26">
    <cfRule type="duplicateValues" dxfId="11" priority="363"/>
  </conditionalFormatting>
  <conditionalFormatting sqref="C27">
    <cfRule type="duplicateValues" dxfId="10" priority="364"/>
    <cfRule type="duplicateValues" dxfId="9" priority="365"/>
  </conditionalFormatting>
  <conditionalFormatting sqref="C27">
    <cfRule type="duplicateValues" dxfId="8" priority="366"/>
  </conditionalFormatting>
  <conditionalFormatting sqref="C28">
    <cfRule type="duplicateValues" dxfId="7" priority="367"/>
    <cfRule type="duplicateValues" dxfId="6" priority="368"/>
  </conditionalFormatting>
  <conditionalFormatting sqref="C28">
    <cfRule type="duplicateValues" dxfId="5" priority="369"/>
  </conditionalFormatting>
  <conditionalFormatting sqref="C29">
    <cfRule type="duplicateValues" dxfId="4" priority="370"/>
    <cfRule type="duplicateValues" dxfId="3" priority="371"/>
  </conditionalFormatting>
  <conditionalFormatting sqref="C29">
    <cfRule type="duplicateValues" dxfId="2" priority="372"/>
  </conditionalFormatting>
  <conditionalFormatting sqref="F65:F70">
    <cfRule type="duplicateValues" dxfId="1" priority="5"/>
  </conditionalFormatting>
  <conditionalFormatting sqref="F73:F78">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изм №65 нов.форма</vt:lpstr>
      <vt:lpstr>изм №65 стар.форма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2018-05-02T10:53:44Z</dcterms:modified>
</cp:coreProperties>
</file>