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1\сайт эмг\"/>
    </mc:Choice>
  </mc:AlternateContent>
  <bookViews>
    <workbookView xWindow="0" yWindow="0" windowWidth="28800" windowHeight="12435"/>
  </bookViews>
  <sheets>
    <sheet name="2021-2025-7" sheetId="2" r:id="rId1"/>
  </sheets>
  <externalReferences>
    <externalReference r:id="rId2"/>
    <externalReference r:id="rId3"/>
    <externalReference r:id="rId4"/>
    <externalReference r:id="rId5"/>
    <externalReference r:id="rId6"/>
  </externalReferences>
  <definedNames>
    <definedName name="_xlnm._FilterDatabase" localSheetId="0" hidden="1">'2021-2025-7'!$A$13:$WXF$282</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52" i="2" l="1"/>
  <c r="AX248" i="2"/>
  <c r="AX245" i="2"/>
  <c r="AX243" i="2"/>
  <c r="AX175" i="2"/>
  <c r="AX173" i="2"/>
  <c r="AX171" i="2"/>
  <c r="AX169" i="2"/>
  <c r="AX164" i="2"/>
  <c r="AX161" i="2"/>
  <c r="AW278" i="2"/>
  <c r="AX278" i="2" s="1"/>
  <c r="AU278" i="2"/>
  <c r="AQ278" i="2"/>
  <c r="AM278" i="2"/>
  <c r="AI278" i="2"/>
  <c r="AE278" i="2"/>
  <c r="AW277" i="2"/>
  <c r="AX277" i="2" s="1"/>
  <c r="AU277" i="2"/>
  <c r="AQ277" i="2"/>
  <c r="AM277" i="2"/>
  <c r="AI277" i="2"/>
  <c r="AE277" i="2"/>
  <c r="AW276" i="2"/>
  <c r="AX276" i="2" s="1"/>
  <c r="AU276" i="2"/>
  <c r="AQ276" i="2"/>
  <c r="AM276" i="2"/>
  <c r="AI276" i="2"/>
  <c r="AE276" i="2"/>
  <c r="AW275" i="2"/>
  <c r="AX275" i="2" s="1"/>
  <c r="AU275" i="2"/>
  <c r="AQ275" i="2"/>
  <c r="AM275" i="2"/>
  <c r="AI275" i="2"/>
  <c r="AE275" i="2"/>
  <c r="AW177" i="2"/>
  <c r="AX177" i="2" s="1"/>
  <c r="AI177" i="2"/>
  <c r="AE177" i="2"/>
  <c r="AW253" i="2"/>
  <c r="AX253" i="2" s="1"/>
  <c r="AI253" i="2"/>
  <c r="AE253" i="2"/>
  <c r="AW249" i="2"/>
  <c r="AX249" i="2" s="1"/>
  <c r="AI249" i="2"/>
  <c r="AE249" i="2"/>
  <c r="AW246" i="2"/>
  <c r="AX246" i="2" s="1"/>
  <c r="AI246" i="2"/>
  <c r="AE246" i="2"/>
  <c r="AW244" i="2"/>
  <c r="AX244" i="2" s="1"/>
  <c r="AI244" i="2"/>
  <c r="AE244" i="2"/>
  <c r="AW176" i="2"/>
  <c r="AX176" i="2" s="1"/>
  <c r="AU176" i="2"/>
  <c r="AQ176" i="2"/>
  <c r="AM176" i="2"/>
  <c r="AI176" i="2"/>
  <c r="AE176" i="2"/>
  <c r="AW174" i="2"/>
  <c r="AX174" i="2" s="1"/>
  <c r="AU174" i="2"/>
  <c r="AQ174" i="2"/>
  <c r="AM174" i="2"/>
  <c r="AI174" i="2"/>
  <c r="AE174" i="2"/>
  <c r="AW172" i="2"/>
  <c r="AX172" i="2" s="1"/>
  <c r="AU172" i="2"/>
  <c r="AQ172" i="2"/>
  <c r="AM172" i="2"/>
  <c r="AI172" i="2"/>
  <c r="AE172" i="2"/>
  <c r="AW170" i="2"/>
  <c r="AX170" i="2" s="1"/>
  <c r="AU170" i="2"/>
  <c r="AQ170" i="2"/>
  <c r="AM170" i="2"/>
  <c r="AI170" i="2"/>
  <c r="AE170" i="2"/>
  <c r="AW165" i="2"/>
  <c r="AX165" i="2" s="1"/>
  <c r="AI165" i="2"/>
  <c r="AE165" i="2"/>
  <c r="AW162" i="2"/>
  <c r="AX162" i="2" s="1"/>
  <c r="AI162" i="2"/>
  <c r="AE162" i="2"/>
  <c r="AW159" i="2"/>
  <c r="AX159" i="2" s="1"/>
  <c r="AI159" i="2"/>
  <c r="AE159" i="2"/>
  <c r="AW154" i="2"/>
  <c r="AX154" i="2" s="1"/>
  <c r="AI154" i="2"/>
  <c r="AE154" i="2"/>
  <c r="AW149" i="2"/>
  <c r="AX149" i="2" s="1"/>
  <c r="AI149" i="2"/>
  <c r="AE149" i="2"/>
  <c r="AW180" i="2" l="1"/>
  <c r="AX180" i="2" l="1"/>
  <c r="AX251" i="2"/>
  <c r="AX247" i="2"/>
  <c r="AX242" i="2"/>
  <c r="AX233" i="2"/>
  <c r="AX166" i="2"/>
  <c r="AX163" i="2"/>
  <c r="AX160" i="2"/>
  <c r="AX157" i="2"/>
  <c r="AX152" i="2"/>
  <c r="AX147" i="2"/>
  <c r="AX130" i="2"/>
  <c r="AX127" i="2"/>
  <c r="AX124" i="2"/>
  <c r="AX121" i="2"/>
  <c r="AX118" i="2"/>
  <c r="AX115" i="2"/>
  <c r="AX112" i="2"/>
  <c r="AX109" i="2"/>
  <c r="AX104" i="2"/>
  <c r="AX101" i="2"/>
  <c r="AX98" i="2"/>
  <c r="AX95" i="2"/>
  <c r="AX92" i="2"/>
  <c r="AX89" i="2"/>
  <c r="AX86" i="2"/>
  <c r="AX83" i="2"/>
  <c r="AX80" i="2"/>
  <c r="AX77" i="2"/>
  <c r="AX74" i="2"/>
  <c r="AX71" i="2"/>
  <c r="AX68" i="2"/>
  <c r="AX65" i="2"/>
  <c r="AX62" i="2"/>
  <c r="AX59" i="2"/>
  <c r="AX56" i="2"/>
  <c r="AX53" i="2"/>
  <c r="AX50" i="2"/>
  <c r="AX47" i="2"/>
  <c r="AX44" i="2"/>
  <c r="AX41" i="2"/>
  <c r="AX38" i="2"/>
  <c r="AX35" i="2"/>
  <c r="AX32" i="2"/>
  <c r="AX29" i="2"/>
  <c r="AX25" i="2"/>
  <c r="AX21" i="2"/>
  <c r="AX17" i="2"/>
  <c r="AW274" i="2"/>
  <c r="AX274" i="2" s="1"/>
  <c r="AE274" i="2"/>
  <c r="AX273" i="2"/>
  <c r="AU273" i="2"/>
  <c r="AQ273" i="2"/>
  <c r="AM273" i="2"/>
  <c r="AI273" i="2"/>
  <c r="AE273" i="2"/>
  <c r="AX272" i="2"/>
  <c r="AU272" i="2"/>
  <c r="AQ272" i="2"/>
  <c r="AM272" i="2"/>
  <c r="AI272" i="2"/>
  <c r="AE272" i="2"/>
  <c r="AX271" i="2"/>
  <c r="AU271" i="2"/>
  <c r="AQ271" i="2"/>
  <c r="AM271" i="2"/>
  <c r="AI271" i="2"/>
  <c r="AE271" i="2"/>
  <c r="AX270" i="2"/>
  <c r="AU270" i="2"/>
  <c r="AQ270" i="2"/>
  <c r="AM270" i="2"/>
  <c r="AI270" i="2"/>
  <c r="AE270" i="2"/>
  <c r="AI243" i="2"/>
  <c r="AE243" i="2"/>
  <c r="AW234" i="2"/>
  <c r="AX234" i="2" s="1"/>
  <c r="AU234" i="2"/>
  <c r="AQ234" i="2"/>
  <c r="AM234" i="2"/>
  <c r="AI234" i="2"/>
  <c r="AE234" i="2"/>
  <c r="AU175" i="2"/>
  <c r="AQ175" i="2"/>
  <c r="AM175" i="2"/>
  <c r="AI175" i="2"/>
  <c r="AE175" i="2"/>
  <c r="AU173" i="2"/>
  <c r="AQ173" i="2"/>
  <c r="AM173" i="2"/>
  <c r="AI173" i="2"/>
  <c r="AE173" i="2"/>
  <c r="AU171" i="2"/>
  <c r="AQ171" i="2"/>
  <c r="AM171" i="2"/>
  <c r="AI171" i="2"/>
  <c r="AE171" i="2"/>
  <c r="AU169" i="2"/>
  <c r="AQ169" i="2"/>
  <c r="AM169" i="2"/>
  <c r="AI169" i="2"/>
  <c r="AE169" i="2"/>
  <c r="AW168" i="2"/>
  <c r="AX168" i="2" s="1"/>
  <c r="AM168" i="2"/>
  <c r="AI168" i="2"/>
  <c r="AE168" i="2"/>
  <c r="AW167" i="2"/>
  <c r="AX167" i="2" s="1"/>
  <c r="AI167" i="2"/>
  <c r="AE167" i="2"/>
  <c r="AI164" i="2"/>
  <c r="AE164" i="2"/>
  <c r="AI161" i="2"/>
  <c r="AE161" i="2"/>
  <c r="AX158" i="2"/>
  <c r="AI158" i="2"/>
  <c r="AE158" i="2"/>
  <c r="AX153" i="2"/>
  <c r="AI153" i="2"/>
  <c r="AE153" i="2"/>
  <c r="AI148" i="2"/>
  <c r="AE148" i="2"/>
  <c r="AV142" i="2"/>
  <c r="AL142" i="2"/>
  <c r="AH142" i="2"/>
  <c r="AI142" i="2" s="1"/>
  <c r="AV141" i="2"/>
  <c r="AL141" i="2"/>
  <c r="AH141" i="2"/>
  <c r="AI141" i="2" s="1"/>
  <c r="AV140" i="2"/>
  <c r="AL140" i="2"/>
  <c r="AM140" i="2" s="1"/>
  <c r="AH140" i="2"/>
  <c r="AI140" i="2" s="1"/>
  <c r="AV139" i="2"/>
  <c r="AL139" i="2"/>
  <c r="AM139" i="2" s="1"/>
  <c r="AH139" i="2"/>
  <c r="AI139" i="2" s="1"/>
  <c r="AV138" i="2"/>
  <c r="AL138" i="2"/>
  <c r="AM138" i="2" s="1"/>
  <c r="AH138" i="2"/>
  <c r="AI138" i="2" s="1"/>
  <c r="AV137" i="2"/>
  <c r="AL137" i="2"/>
  <c r="AM137" i="2" s="1"/>
  <c r="AH137" i="2"/>
  <c r="AV136" i="2"/>
  <c r="AL136" i="2"/>
  <c r="AH136" i="2"/>
  <c r="AI136" i="2" s="1"/>
  <c r="AV135" i="2"/>
  <c r="AL135" i="2"/>
  <c r="AH135" i="2"/>
  <c r="AI135" i="2" s="1"/>
  <c r="AV134" i="2"/>
  <c r="AL134" i="2"/>
  <c r="AM134" i="2" s="1"/>
  <c r="AH134" i="2"/>
  <c r="AI134" i="2" s="1"/>
  <c r="AW131" i="2"/>
  <c r="AX131" i="2" s="1"/>
  <c r="AV131" i="2"/>
  <c r="AW128" i="2"/>
  <c r="AX128" i="2" s="1"/>
  <c r="AV128" i="2"/>
  <c r="AW125" i="2"/>
  <c r="AX125" i="2" s="1"/>
  <c r="AV125" i="2"/>
  <c r="AW122" i="2"/>
  <c r="AX122" i="2" s="1"/>
  <c r="AV122" i="2"/>
  <c r="AW119" i="2"/>
  <c r="AX119" i="2" s="1"/>
  <c r="AV119" i="2"/>
  <c r="AW116" i="2"/>
  <c r="AX116" i="2" s="1"/>
  <c r="AV116" i="2"/>
  <c r="AW113" i="2"/>
  <c r="AX113" i="2" s="1"/>
  <c r="AV113" i="2"/>
  <c r="AW110" i="2"/>
  <c r="AX110" i="2" s="1"/>
  <c r="AV110" i="2"/>
  <c r="AW105" i="2"/>
  <c r="AX105" i="2" s="1"/>
  <c r="AV105" i="2"/>
  <c r="AW102" i="2"/>
  <c r="AX102" i="2" s="1"/>
  <c r="AV102" i="2"/>
  <c r="AW99" i="2"/>
  <c r="AX99" i="2" s="1"/>
  <c r="AV99" i="2"/>
  <c r="AW96" i="2"/>
  <c r="AX96" i="2" s="1"/>
  <c r="AV96" i="2"/>
  <c r="AW93" i="2"/>
  <c r="AX93" i="2" s="1"/>
  <c r="AV93" i="2"/>
  <c r="AW90" i="2"/>
  <c r="AX90" i="2" s="1"/>
  <c r="AV90" i="2"/>
  <c r="AW87" i="2"/>
  <c r="AX87" i="2" s="1"/>
  <c r="AV87" i="2"/>
  <c r="AW84" i="2"/>
  <c r="AX84" i="2" s="1"/>
  <c r="AV84" i="2"/>
  <c r="AW81" i="2"/>
  <c r="AX81" i="2" s="1"/>
  <c r="AV81" i="2"/>
  <c r="AW78" i="2"/>
  <c r="AX78" i="2" s="1"/>
  <c r="AV78" i="2"/>
  <c r="AW75" i="2"/>
  <c r="AX75" i="2" s="1"/>
  <c r="AV75" i="2"/>
  <c r="AW72" i="2"/>
  <c r="AX72" i="2" s="1"/>
  <c r="AV72" i="2"/>
  <c r="AW69" i="2"/>
  <c r="AX69" i="2" s="1"/>
  <c r="AV69" i="2"/>
  <c r="AW66" i="2"/>
  <c r="AX66" i="2" s="1"/>
  <c r="AV66" i="2"/>
  <c r="AW63" i="2"/>
  <c r="AX63" i="2" s="1"/>
  <c r="AV63" i="2"/>
  <c r="AW60" i="2"/>
  <c r="AX60" i="2" s="1"/>
  <c r="AV60" i="2"/>
  <c r="AW57" i="2"/>
  <c r="AX57" i="2" s="1"/>
  <c r="AV57" i="2"/>
  <c r="AW54" i="2"/>
  <c r="AX54" i="2" s="1"/>
  <c r="AV54" i="2"/>
  <c r="AW51" i="2"/>
  <c r="AX51" i="2" s="1"/>
  <c r="AV51" i="2"/>
  <c r="AW48" i="2"/>
  <c r="AX48" i="2" s="1"/>
  <c r="AV48" i="2"/>
  <c r="AW45" i="2"/>
  <c r="AX45" i="2" s="1"/>
  <c r="AV45" i="2"/>
  <c r="AW42" i="2"/>
  <c r="AX42" i="2" s="1"/>
  <c r="AV42" i="2"/>
  <c r="AW39" i="2"/>
  <c r="AX39" i="2" s="1"/>
  <c r="AV39" i="2"/>
  <c r="AW36" i="2"/>
  <c r="AX36" i="2" s="1"/>
  <c r="AV36" i="2"/>
  <c r="AW33" i="2"/>
  <c r="AX33" i="2" s="1"/>
  <c r="AV33" i="2"/>
  <c r="AW30" i="2"/>
  <c r="AX30" i="2" s="1"/>
  <c r="AV30" i="2"/>
  <c r="AW26" i="2"/>
  <c r="AX26" i="2" s="1"/>
  <c r="AV26" i="2"/>
  <c r="AW22" i="2"/>
  <c r="AX22" i="2" s="1"/>
  <c r="AV22" i="2"/>
  <c r="AW18" i="2"/>
  <c r="AV18" i="2"/>
  <c r="AW137" i="2" l="1"/>
  <c r="AX137" i="2" s="1"/>
  <c r="AW139" i="2"/>
  <c r="AX139" i="2" s="1"/>
  <c r="AX148" i="2"/>
  <c r="AW136" i="2"/>
  <c r="AX136" i="2" s="1"/>
  <c r="AX18" i="2"/>
  <c r="AW142" i="2"/>
  <c r="AX142" i="2" s="1"/>
  <c r="AW141" i="2"/>
  <c r="AX141" i="2" s="1"/>
  <c r="AW135" i="2"/>
  <c r="AX135" i="2" s="1"/>
  <c r="AW138" i="2"/>
  <c r="AX138" i="2" s="1"/>
  <c r="AM135" i="2"/>
  <c r="AI137" i="2"/>
  <c r="AM141" i="2"/>
  <c r="AW134" i="2"/>
  <c r="AX134" i="2" s="1"/>
  <c r="AM136" i="2"/>
  <c r="AW140" i="2"/>
  <c r="AX140" i="2" s="1"/>
  <c r="AM142" i="2"/>
  <c r="AW230" i="2" l="1"/>
  <c r="AX230" i="2" s="1"/>
  <c r="AM230" i="2"/>
  <c r="AI230" i="2"/>
  <c r="AE230" i="2"/>
  <c r="AW238" i="2"/>
  <c r="AX238" i="2" s="1"/>
  <c r="AI238" i="2"/>
  <c r="AE238" i="2"/>
  <c r="AV133" i="2"/>
  <c r="AT133" i="2"/>
  <c r="AP133" i="2"/>
  <c r="AQ133" i="2" s="1"/>
  <c r="AL133" i="2"/>
  <c r="AM133" i="2" s="1"/>
  <c r="AH133" i="2"/>
  <c r="AI133" i="2" s="1"/>
  <c r="AD133" i="2"/>
  <c r="AE133" i="2" s="1"/>
  <c r="AV132" i="2"/>
  <c r="AT132" i="2"/>
  <c r="AP132" i="2"/>
  <c r="AQ132" i="2" s="1"/>
  <c r="AL132" i="2"/>
  <c r="AM132" i="2" s="1"/>
  <c r="AH132" i="2"/>
  <c r="AI132" i="2" s="1"/>
  <c r="AD132" i="2"/>
  <c r="AE132" i="2" s="1"/>
  <c r="AW132" i="2" l="1"/>
  <c r="AX132" i="2" s="1"/>
  <c r="AW133" i="2"/>
  <c r="AX133" i="2" s="1"/>
  <c r="AU133" i="2"/>
  <c r="AU132" i="2"/>
  <c r="AW269" i="2" l="1"/>
  <c r="AX269" i="2" s="1"/>
  <c r="AM269" i="2"/>
  <c r="AI269" i="2"/>
  <c r="AE269" i="2"/>
  <c r="AW268" i="2"/>
  <c r="AX268" i="2" s="1"/>
  <c r="AM268" i="2"/>
  <c r="AI268" i="2"/>
  <c r="AE268" i="2"/>
  <c r="AW267" i="2"/>
  <c r="AX267" i="2" s="1"/>
  <c r="AM267" i="2"/>
  <c r="AI267" i="2"/>
  <c r="AE267" i="2"/>
  <c r="AW266" i="2"/>
  <c r="AX266" i="2" s="1"/>
  <c r="AM266" i="2"/>
  <c r="AI266" i="2"/>
  <c r="AE266" i="2"/>
  <c r="AW265" i="2"/>
  <c r="AX265" i="2" s="1"/>
  <c r="AM265" i="2"/>
  <c r="AI265" i="2"/>
  <c r="AE265" i="2"/>
  <c r="AW264" i="2"/>
  <c r="AX264" i="2" s="1"/>
  <c r="AM264" i="2"/>
  <c r="AI264" i="2"/>
  <c r="AE264" i="2"/>
  <c r="AW263" i="2"/>
  <c r="AX263" i="2" s="1"/>
  <c r="AM263" i="2"/>
  <c r="AI263" i="2"/>
  <c r="AE263" i="2"/>
  <c r="AW262" i="2"/>
  <c r="AX262" i="2" s="1"/>
  <c r="AM262" i="2"/>
  <c r="AI262" i="2"/>
  <c r="AE262" i="2"/>
  <c r="AW261" i="2"/>
  <c r="AX261" i="2" s="1"/>
  <c r="AM261" i="2"/>
  <c r="AI261" i="2"/>
  <c r="AE261" i="2"/>
  <c r="AW260" i="2"/>
  <c r="AX260" i="2" s="1"/>
  <c r="AM260" i="2"/>
  <c r="AI260" i="2"/>
  <c r="AE260" i="2"/>
  <c r="AW259" i="2"/>
  <c r="AX259" i="2" s="1"/>
  <c r="AM259" i="2"/>
  <c r="AI259" i="2"/>
  <c r="AE259" i="2"/>
  <c r="AW258" i="2"/>
  <c r="AX258" i="2" s="1"/>
  <c r="AM258" i="2"/>
  <c r="AI258" i="2"/>
  <c r="AE258" i="2"/>
  <c r="AW257" i="2"/>
  <c r="AX257" i="2" s="1"/>
  <c r="AM257" i="2"/>
  <c r="AI257" i="2"/>
  <c r="AE257" i="2"/>
  <c r="AW256" i="2"/>
  <c r="AX256" i="2" s="1"/>
  <c r="AM256" i="2"/>
  <c r="AI256" i="2"/>
  <c r="AE256" i="2"/>
  <c r="AW255" i="2"/>
  <c r="AX255" i="2" s="1"/>
  <c r="AM255" i="2"/>
  <c r="AI255" i="2"/>
  <c r="AE255" i="2"/>
  <c r="AW254" i="2"/>
  <c r="AX254" i="2" s="1"/>
  <c r="AM254" i="2"/>
  <c r="AI254" i="2"/>
  <c r="AE254" i="2"/>
  <c r="AX129" i="2" l="1"/>
  <c r="AX126" i="2"/>
  <c r="AX123" i="2"/>
  <c r="AX120" i="2"/>
  <c r="AX117" i="2"/>
  <c r="AX114" i="2"/>
  <c r="AX111" i="2"/>
  <c r="AX108" i="2"/>
  <c r="AX106" i="2"/>
  <c r="AX103" i="2"/>
  <c r="AX100" i="2"/>
  <c r="AX97" i="2"/>
  <c r="AX94" i="2"/>
  <c r="AX91" i="2"/>
  <c r="AX88" i="2"/>
  <c r="AX85" i="2"/>
  <c r="AX82" i="2"/>
  <c r="AX79" i="2"/>
  <c r="AX76" i="2"/>
  <c r="AX73" i="2"/>
  <c r="AX70" i="2"/>
  <c r="AX67" i="2"/>
  <c r="AX64" i="2"/>
  <c r="AX61" i="2"/>
  <c r="AX58" i="2"/>
  <c r="AX55" i="2"/>
  <c r="AX52" i="2"/>
  <c r="AX49" i="2"/>
  <c r="AX46" i="2"/>
  <c r="AX43" i="2"/>
  <c r="AX40" i="2"/>
  <c r="AX37" i="2"/>
  <c r="AX34" i="2"/>
  <c r="AX31" i="2"/>
  <c r="AX28" i="2"/>
  <c r="AX24" i="2"/>
  <c r="AX20" i="2"/>
  <c r="AX16" i="2"/>
  <c r="AV130" i="2"/>
  <c r="AH130" i="2"/>
  <c r="AI130" i="2" s="1"/>
  <c r="AD130" i="2"/>
  <c r="AV127" i="2"/>
  <c r="AH127" i="2"/>
  <c r="AI127" i="2" s="1"/>
  <c r="AD127" i="2"/>
  <c r="AE127" i="2" s="1"/>
  <c r="AV124" i="2"/>
  <c r="AH124" i="2"/>
  <c r="AI124" i="2" s="1"/>
  <c r="AD124" i="2"/>
  <c r="AE124" i="2" s="1"/>
  <c r="AV121" i="2"/>
  <c r="AH121" i="2"/>
  <c r="AI121" i="2" s="1"/>
  <c r="AD121" i="2"/>
  <c r="AE121" i="2" s="1"/>
  <c r="AV118" i="2"/>
  <c r="AH118" i="2"/>
  <c r="AI118" i="2" s="1"/>
  <c r="AD118" i="2"/>
  <c r="AE118" i="2" s="1"/>
  <c r="AV115" i="2"/>
  <c r="AH115" i="2"/>
  <c r="AI115" i="2" s="1"/>
  <c r="AD115" i="2"/>
  <c r="AE115" i="2" s="1"/>
  <c r="AV112" i="2"/>
  <c r="AH112" i="2"/>
  <c r="AI112" i="2" s="1"/>
  <c r="AD112" i="2"/>
  <c r="AE112" i="2" s="1"/>
  <c r="AV109" i="2"/>
  <c r="AH109" i="2"/>
  <c r="AI109" i="2" s="1"/>
  <c r="AD109" i="2"/>
  <c r="AE109" i="2" s="1"/>
  <c r="AV107" i="2"/>
  <c r="AH107" i="2"/>
  <c r="AI107" i="2" s="1"/>
  <c r="AD107" i="2"/>
  <c r="AE107" i="2" s="1"/>
  <c r="AV104" i="2"/>
  <c r="AH104" i="2"/>
  <c r="AI104" i="2" s="1"/>
  <c r="AD104" i="2"/>
  <c r="AE104" i="2" s="1"/>
  <c r="AV101" i="2"/>
  <c r="AH101" i="2"/>
  <c r="AI101" i="2" s="1"/>
  <c r="AD101" i="2"/>
  <c r="AE101" i="2" s="1"/>
  <c r="AV98" i="2"/>
  <c r="AH98" i="2"/>
  <c r="AI98" i="2" s="1"/>
  <c r="AD98" i="2"/>
  <c r="AE98" i="2" s="1"/>
  <c r="AV95" i="2"/>
  <c r="AH95" i="2"/>
  <c r="AI95" i="2" s="1"/>
  <c r="AD95" i="2"/>
  <c r="AE95" i="2" s="1"/>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I68" i="2" s="1"/>
  <c r="AD68" i="2"/>
  <c r="AE68" i="2" s="1"/>
  <c r="AV65" i="2"/>
  <c r="AH65" i="2"/>
  <c r="AI65" i="2" s="1"/>
  <c r="AD65" i="2"/>
  <c r="AE65" i="2" s="1"/>
  <c r="AV62" i="2"/>
  <c r="AH62" i="2"/>
  <c r="AI62" i="2" s="1"/>
  <c r="AD62" i="2"/>
  <c r="AE62" i="2" s="1"/>
  <c r="AV59" i="2"/>
  <c r="AH59" i="2"/>
  <c r="AD59" i="2"/>
  <c r="AE59" i="2" s="1"/>
  <c r="AV56" i="2"/>
  <c r="AH56" i="2"/>
  <c r="AI56" i="2" s="1"/>
  <c r="AD56" i="2"/>
  <c r="AV53" i="2"/>
  <c r="AH53" i="2"/>
  <c r="AI53" i="2" s="1"/>
  <c r="AD53" i="2"/>
  <c r="AE53" i="2" s="1"/>
  <c r="AV50" i="2"/>
  <c r="AH50" i="2"/>
  <c r="AI50" i="2" s="1"/>
  <c r="AD50" i="2"/>
  <c r="AE50" i="2" s="1"/>
  <c r="AV47" i="2"/>
  <c r="AH47" i="2"/>
  <c r="AI47" i="2" s="1"/>
  <c r="AD47" i="2"/>
  <c r="AE47" i="2" s="1"/>
  <c r="AV44" i="2"/>
  <c r="AH44" i="2"/>
  <c r="AI44" i="2" s="1"/>
  <c r="AD44" i="2"/>
  <c r="AE44" i="2" s="1"/>
  <c r="AV41" i="2"/>
  <c r="AH41" i="2"/>
  <c r="AI41" i="2" s="1"/>
  <c r="AD41" i="2"/>
  <c r="AV38" i="2"/>
  <c r="AH38" i="2"/>
  <c r="AI38" i="2" s="1"/>
  <c r="AD38" i="2"/>
  <c r="AV35" i="2"/>
  <c r="AH35" i="2"/>
  <c r="AI35" i="2" s="1"/>
  <c r="AD35" i="2"/>
  <c r="AE35" i="2" s="1"/>
  <c r="AV32" i="2"/>
  <c r="AH32" i="2"/>
  <c r="AI32" i="2" s="1"/>
  <c r="AD32" i="2"/>
  <c r="AE32" i="2" s="1"/>
  <c r="AV29" i="2"/>
  <c r="AH29" i="2"/>
  <c r="AI29" i="2" s="1"/>
  <c r="AD29" i="2"/>
  <c r="AV25" i="2"/>
  <c r="AH25" i="2"/>
  <c r="AI25" i="2" s="1"/>
  <c r="AD25" i="2"/>
  <c r="AV21" i="2"/>
  <c r="AH21" i="2"/>
  <c r="AI21" i="2" s="1"/>
  <c r="AD21" i="2"/>
  <c r="AE21" i="2" s="1"/>
  <c r="AV17" i="2"/>
  <c r="AH17" i="2"/>
  <c r="AI17" i="2" s="1"/>
  <c r="AD17" i="2"/>
  <c r="AE17" i="2" s="1"/>
  <c r="AX232" i="2"/>
  <c r="AX228" i="2"/>
  <c r="AX217" i="2"/>
  <c r="AX214" i="2"/>
  <c r="AX211" i="2"/>
  <c r="AX208" i="2"/>
  <c r="AX205" i="2"/>
  <c r="AX202" i="2"/>
  <c r="AX199" i="2"/>
  <c r="AX196" i="2"/>
  <c r="AX193" i="2"/>
  <c r="AX203" i="2"/>
  <c r="AM203" i="2"/>
  <c r="AI203" i="2"/>
  <c r="AE203" i="2"/>
  <c r="AX200" i="2"/>
  <c r="AM200" i="2"/>
  <c r="AI200" i="2"/>
  <c r="AE200" i="2"/>
  <c r="AX197" i="2"/>
  <c r="AM197" i="2"/>
  <c r="AI197" i="2"/>
  <c r="AE197" i="2"/>
  <c r="AX194" i="2"/>
  <c r="AM194" i="2"/>
  <c r="AI194" i="2"/>
  <c r="AE194" i="2"/>
  <c r="AX229" i="2"/>
  <c r="AM229" i="2"/>
  <c r="AI229" i="2"/>
  <c r="AE229" i="2"/>
  <c r="AW218" i="2"/>
  <c r="AX218" i="2" s="1"/>
  <c r="AM218" i="2"/>
  <c r="AI218" i="2"/>
  <c r="AE218" i="2"/>
  <c r="AW215" i="2"/>
  <c r="AX215" i="2" s="1"/>
  <c r="AM215" i="2"/>
  <c r="AI215" i="2"/>
  <c r="AE215" i="2"/>
  <c r="AW212" i="2"/>
  <c r="AX212" i="2" s="1"/>
  <c r="AM212" i="2"/>
  <c r="AI212" i="2"/>
  <c r="AE212" i="2"/>
  <c r="AW209" i="2"/>
  <c r="AX209" i="2" s="1"/>
  <c r="AM209" i="2"/>
  <c r="AI209" i="2"/>
  <c r="AE209" i="2"/>
  <c r="AW206" i="2"/>
  <c r="AX206" i="2" s="1"/>
  <c r="AM206" i="2"/>
  <c r="AI206" i="2"/>
  <c r="AE206" i="2"/>
  <c r="AU233" i="2"/>
  <c r="AQ233" i="2"/>
  <c r="AM233" i="2"/>
  <c r="AI233" i="2"/>
  <c r="AE233" i="2"/>
  <c r="AU251" i="2"/>
  <c r="AQ251" i="2"/>
  <c r="AM251" i="2"/>
  <c r="AI251" i="2"/>
  <c r="AE251" i="2"/>
  <c r="AW250" i="2"/>
  <c r="AX250" i="2" s="1"/>
  <c r="AU250" i="2"/>
  <c r="AQ250" i="2"/>
  <c r="AM250" i="2"/>
  <c r="AI250" i="2"/>
  <c r="AE250" i="2"/>
  <c r="AU247" i="2"/>
  <c r="AQ247" i="2"/>
  <c r="AM247" i="2"/>
  <c r="AI247" i="2"/>
  <c r="AE247" i="2"/>
  <c r="AU245" i="2"/>
  <c r="AQ245" i="2"/>
  <c r="AM245" i="2"/>
  <c r="AI245" i="2"/>
  <c r="AE245" i="2"/>
  <c r="AU242" i="2"/>
  <c r="AQ242" i="2"/>
  <c r="AM242" i="2"/>
  <c r="AI242" i="2"/>
  <c r="AE242" i="2"/>
  <c r="AW241" i="2"/>
  <c r="AX241" i="2" s="1"/>
  <c r="AU241" i="2"/>
  <c r="AQ241" i="2"/>
  <c r="AM241" i="2"/>
  <c r="AI241" i="2"/>
  <c r="AE241" i="2"/>
  <c r="AX151" i="2"/>
  <c r="AX146" i="2"/>
  <c r="AU152" i="2"/>
  <c r="AQ152" i="2"/>
  <c r="AI152" i="2"/>
  <c r="AE152" i="2"/>
  <c r="AU147" i="2"/>
  <c r="AQ147" i="2"/>
  <c r="AM147" i="2"/>
  <c r="AI147" i="2"/>
  <c r="AE147" i="2"/>
  <c r="AI166" i="2"/>
  <c r="AE166" i="2"/>
  <c r="AI163" i="2"/>
  <c r="AE163" i="2"/>
  <c r="AI160" i="2"/>
  <c r="AE160" i="2"/>
  <c r="AI157" i="2"/>
  <c r="AE157" i="2"/>
  <c r="AE29" i="2" l="1"/>
  <c r="AE38" i="2"/>
  <c r="AE25" i="2"/>
  <c r="AW107" i="2"/>
  <c r="AW143" i="2" s="1"/>
  <c r="AE41" i="2"/>
  <c r="AE130" i="2"/>
  <c r="AI59" i="2"/>
  <c r="AE56" i="2"/>
  <c r="AX107" i="2" l="1"/>
  <c r="AW240" i="2"/>
  <c r="AX240" i="2" s="1"/>
  <c r="AV240" i="2"/>
  <c r="AM240" i="2"/>
  <c r="AI240" i="2"/>
  <c r="AE240" i="2"/>
  <c r="AV129" i="2" l="1"/>
  <c r="AH129" i="2"/>
  <c r="AI129" i="2" s="1"/>
  <c r="AD129" i="2"/>
  <c r="AE129" i="2" s="1"/>
  <c r="AV126" i="2"/>
  <c r="AH126" i="2"/>
  <c r="AI126" i="2" s="1"/>
  <c r="AD126" i="2"/>
  <c r="AE126" i="2" s="1"/>
  <c r="AV123" i="2"/>
  <c r="AH123" i="2"/>
  <c r="AI123" i="2" s="1"/>
  <c r="AD123" i="2"/>
  <c r="AE123" i="2" s="1"/>
  <c r="AV120" i="2"/>
  <c r="AH120" i="2"/>
  <c r="AI120" i="2" s="1"/>
  <c r="AD120" i="2"/>
  <c r="AV117" i="2"/>
  <c r="AH117" i="2"/>
  <c r="AI117" i="2" s="1"/>
  <c r="AD117" i="2"/>
  <c r="AV114" i="2"/>
  <c r="AH114" i="2"/>
  <c r="AD114" i="2"/>
  <c r="AE114" i="2" s="1"/>
  <c r="AV111" i="2"/>
  <c r="AH111" i="2"/>
  <c r="AI111" i="2" s="1"/>
  <c r="AD111" i="2"/>
  <c r="AE111" i="2" s="1"/>
  <c r="AV108" i="2"/>
  <c r="AH108" i="2"/>
  <c r="AI108" i="2" s="1"/>
  <c r="AD108" i="2"/>
  <c r="AE108" i="2" s="1"/>
  <c r="AV106" i="2"/>
  <c r="AH106" i="2"/>
  <c r="AI106" i="2" s="1"/>
  <c r="AD106" i="2"/>
  <c r="AE106" i="2" s="1"/>
  <c r="AV103" i="2"/>
  <c r="AH103" i="2"/>
  <c r="AI103" i="2" s="1"/>
  <c r="AD103" i="2"/>
  <c r="AV100" i="2"/>
  <c r="AH100" i="2"/>
  <c r="AI100" i="2" s="1"/>
  <c r="AD100" i="2"/>
  <c r="AV97" i="2"/>
  <c r="AH97" i="2"/>
  <c r="AD97" i="2"/>
  <c r="AE97" i="2" s="1"/>
  <c r="AV94" i="2"/>
  <c r="AH94" i="2"/>
  <c r="AI94" i="2" s="1"/>
  <c r="AD94" i="2"/>
  <c r="AE94" i="2" s="1"/>
  <c r="AV91" i="2"/>
  <c r="AH91" i="2"/>
  <c r="AI91" i="2" s="1"/>
  <c r="AD91" i="2"/>
  <c r="AE91" i="2" s="1"/>
  <c r="AV88" i="2"/>
  <c r="AH88" i="2"/>
  <c r="AI88" i="2" s="1"/>
  <c r="AD88" i="2"/>
  <c r="AE88" i="2" s="1"/>
  <c r="AV85" i="2"/>
  <c r="AH85" i="2"/>
  <c r="AI85" i="2" s="1"/>
  <c r="AD85" i="2"/>
  <c r="AV82" i="2"/>
  <c r="AH82" i="2"/>
  <c r="AI82" i="2" s="1"/>
  <c r="AD82" i="2"/>
  <c r="AE82" i="2" s="1"/>
  <c r="AV79" i="2"/>
  <c r="AH79" i="2"/>
  <c r="AI79" i="2" s="1"/>
  <c r="AD79" i="2"/>
  <c r="AE79" i="2" s="1"/>
  <c r="AV76" i="2"/>
  <c r="AH76" i="2"/>
  <c r="AI76" i="2" s="1"/>
  <c r="AD76" i="2"/>
  <c r="AE76" i="2" s="1"/>
  <c r="AV73" i="2"/>
  <c r="AH73" i="2"/>
  <c r="AI73" i="2" s="1"/>
  <c r="AD73" i="2"/>
  <c r="AE73" i="2" s="1"/>
  <c r="AV70" i="2"/>
  <c r="AH70" i="2"/>
  <c r="AI70" i="2" s="1"/>
  <c r="AD70" i="2"/>
  <c r="AE70" i="2" s="1"/>
  <c r="AV67" i="2"/>
  <c r="AH67" i="2"/>
  <c r="AI67" i="2" s="1"/>
  <c r="AD67" i="2"/>
  <c r="AV64" i="2"/>
  <c r="AH64" i="2"/>
  <c r="AI64" i="2" s="1"/>
  <c r="AD64" i="2"/>
  <c r="AE64" i="2" s="1"/>
  <c r="AV61" i="2"/>
  <c r="AH61" i="2"/>
  <c r="AI61" i="2" s="1"/>
  <c r="AD61" i="2"/>
  <c r="AE61" i="2" s="1"/>
  <c r="AV58" i="2"/>
  <c r="AH58" i="2"/>
  <c r="AI58" i="2" s="1"/>
  <c r="AD58" i="2"/>
  <c r="AE58" i="2" s="1"/>
  <c r="AV55" i="2"/>
  <c r="AH55" i="2"/>
  <c r="AI55" i="2" s="1"/>
  <c r="AD55" i="2"/>
  <c r="AE55" i="2" s="1"/>
  <c r="AV52" i="2"/>
  <c r="AH52" i="2"/>
  <c r="AI52" i="2" s="1"/>
  <c r="AD52" i="2"/>
  <c r="AE52" i="2" s="1"/>
  <c r="AV49" i="2"/>
  <c r="AH49" i="2"/>
  <c r="AI49" i="2" s="1"/>
  <c r="AD49" i="2"/>
  <c r="AV46" i="2"/>
  <c r="AH46" i="2"/>
  <c r="AI46" i="2" s="1"/>
  <c r="AD46" i="2"/>
  <c r="AE46" i="2" s="1"/>
  <c r="AV43" i="2"/>
  <c r="AH43" i="2"/>
  <c r="AD43" i="2"/>
  <c r="AE43" i="2" s="1"/>
  <c r="AV40" i="2"/>
  <c r="AH40" i="2"/>
  <c r="AI40" i="2" s="1"/>
  <c r="AD40" i="2"/>
  <c r="AE40" i="2" s="1"/>
  <c r="AV37" i="2"/>
  <c r="AH37" i="2"/>
  <c r="AI37" i="2" s="1"/>
  <c r="AD37" i="2"/>
  <c r="AE37" i="2" s="1"/>
  <c r="AV34" i="2"/>
  <c r="AH34" i="2"/>
  <c r="AI34" i="2" s="1"/>
  <c r="AD34" i="2"/>
  <c r="AE34" i="2" s="1"/>
  <c r="AV31" i="2"/>
  <c r="AH31" i="2"/>
  <c r="AI31" i="2" s="1"/>
  <c r="AD31" i="2"/>
  <c r="AT239" i="2"/>
  <c r="AU239" i="2" s="1"/>
  <c r="AP239" i="2"/>
  <c r="AQ239" i="2" s="1"/>
  <c r="AL239" i="2"/>
  <c r="AM239" i="2" s="1"/>
  <c r="AH239" i="2"/>
  <c r="AW239" i="2" s="1"/>
  <c r="AX239" i="2" s="1"/>
  <c r="AD239" i="2"/>
  <c r="AE239" i="2" s="1"/>
  <c r="AX27" i="2"/>
  <c r="AX23" i="2"/>
  <c r="AX19" i="2"/>
  <c r="AX15" i="2"/>
  <c r="AV28" i="2"/>
  <c r="AV24" i="2"/>
  <c r="AV20" i="2"/>
  <c r="AV16" i="2"/>
  <c r="AX216" i="2"/>
  <c r="AX213" i="2"/>
  <c r="AX210" i="2"/>
  <c r="AX207" i="2"/>
  <c r="AX204" i="2"/>
  <c r="AX201" i="2"/>
  <c r="AX198" i="2"/>
  <c r="AX195" i="2"/>
  <c r="AM217" i="2"/>
  <c r="AI217" i="2"/>
  <c r="AE217" i="2"/>
  <c r="AM214" i="2"/>
  <c r="AI214" i="2"/>
  <c r="AE214" i="2"/>
  <c r="AM211" i="2"/>
  <c r="AI211" i="2"/>
  <c r="AE211" i="2"/>
  <c r="AM208" i="2"/>
  <c r="AI208" i="2"/>
  <c r="AE208" i="2"/>
  <c r="AM205" i="2"/>
  <c r="AI205" i="2"/>
  <c r="AE205" i="2"/>
  <c r="AM202" i="2"/>
  <c r="AI202" i="2"/>
  <c r="AE202" i="2"/>
  <c r="AM199" i="2"/>
  <c r="AI199" i="2"/>
  <c r="AE199" i="2"/>
  <c r="AM196" i="2"/>
  <c r="AI196" i="2"/>
  <c r="AE196" i="2"/>
  <c r="AM193" i="2"/>
  <c r="AI193" i="2"/>
  <c r="AE193" i="2"/>
  <c r="AX227" i="2"/>
  <c r="AX236" i="2"/>
  <c r="AX143" i="2" l="1"/>
  <c r="AE100" i="2"/>
  <c r="AE117" i="2"/>
  <c r="AE31" i="2"/>
  <c r="AI43" i="2"/>
  <c r="AE49" i="2"/>
  <c r="AI97" i="2"/>
  <c r="AE103" i="2"/>
  <c r="AI114" i="2"/>
  <c r="AE120" i="2"/>
  <c r="AE67" i="2"/>
  <c r="AE85" i="2"/>
  <c r="AI239" i="2"/>
  <c r="AX237" i="2" l="1"/>
  <c r="AW231" i="2"/>
  <c r="AW225" i="2"/>
  <c r="AW224" i="2"/>
  <c r="AW223" i="2"/>
  <c r="AW222" i="2"/>
  <c r="AW191" i="2"/>
  <c r="AW190" i="2"/>
  <c r="AW189" i="2"/>
  <c r="AW188" i="2"/>
  <c r="AW187" i="2"/>
  <c r="AW185" i="2"/>
  <c r="AW184" i="2"/>
  <c r="AW183" i="2"/>
  <c r="AW182" i="2"/>
  <c r="AW181" i="2"/>
  <c r="AW156" i="2"/>
  <c r="AX150" i="2"/>
  <c r="AX145" i="2"/>
  <c r="AV19" i="2"/>
  <c r="AV23" i="2"/>
  <c r="AV27" i="2"/>
  <c r="AV15" i="2"/>
  <c r="AI237" i="2"/>
  <c r="AE237" i="2"/>
  <c r="AM227" i="2"/>
  <c r="AI227" i="2"/>
  <c r="AE227" i="2"/>
  <c r="AU151" i="2"/>
  <c r="AQ151" i="2"/>
  <c r="AM151" i="2"/>
  <c r="AI151" i="2"/>
  <c r="AE151" i="2"/>
  <c r="AU146" i="2"/>
  <c r="AQ146" i="2"/>
  <c r="AM146" i="2"/>
  <c r="AI146" i="2"/>
  <c r="AE146" i="2"/>
  <c r="AW279" i="2" l="1"/>
  <c r="AX156" i="2"/>
  <c r="AW178" i="2"/>
  <c r="AX155" i="2"/>
  <c r="AX178" i="2" s="1"/>
  <c r="AX219" i="2"/>
  <c r="AX220" i="2"/>
  <c r="AX222" i="2"/>
  <c r="AX223" i="2"/>
  <c r="AX224" i="2"/>
  <c r="AX225" i="2"/>
  <c r="AX226" i="2"/>
  <c r="AX231" i="2"/>
  <c r="AX235" i="2"/>
  <c r="AX221" i="2"/>
  <c r="AW280" i="2" l="1"/>
  <c r="AT236" i="2"/>
  <c r="AP236" i="2"/>
  <c r="AQ236" i="2" s="1"/>
  <c r="AL236" i="2"/>
  <c r="AM236" i="2" s="1"/>
  <c r="AH236" i="2"/>
  <c r="AI236" i="2" s="1"/>
  <c r="AD236" i="2"/>
  <c r="AU232" i="2"/>
  <c r="AQ232" i="2"/>
  <c r="AM232" i="2"/>
  <c r="AI232" i="2"/>
  <c r="AE232" i="2"/>
  <c r="AM228" i="2"/>
  <c r="AI228" i="2"/>
  <c r="AE228" i="2"/>
  <c r="AX192" i="2"/>
  <c r="AX191" i="2"/>
  <c r="AX190" i="2"/>
  <c r="AX189" i="2"/>
  <c r="AX188" i="2"/>
  <c r="AX187" i="2"/>
  <c r="AX186" i="2"/>
  <c r="AX185" i="2"/>
  <c r="AX184" i="2"/>
  <c r="AX183" i="2"/>
  <c r="AX182" i="2"/>
  <c r="AX181" i="2"/>
  <c r="AI155" i="2"/>
  <c r="AE155" i="2"/>
  <c r="AX279" i="2" l="1"/>
  <c r="AE236" i="2"/>
  <c r="AU236" i="2"/>
  <c r="AX280" i="2" l="1"/>
</calcChain>
</file>

<file path=xl/sharedStrings.xml><?xml version="1.0" encoding="utf-8"?>
<sst xmlns="http://schemas.openxmlformats.org/spreadsheetml/2006/main" count="5428" uniqueCount="809">
  <si>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</si>
  <si>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</si>
  <si>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</si>
  <si>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</si>
  <si>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</si>
  <si>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</si>
  <si>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</si>
  <si>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</si>
  <si>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</si>
  <si>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</si>
  <si>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</si>
  <si>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</si>
  <si>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</si>
  <si>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</si>
  <si>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</si>
  <si>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</si>
  <si>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</si>
  <si>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</si>
  <si>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</si>
  <si>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</si>
  <si>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</si>
  <si>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</si>
  <si>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</si>
  <si>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</si>
  <si>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</si>
  <si>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</si>
  <si>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</si>
  <si>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</si>
  <si>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</si>
  <si>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</si>
  <si>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</si>
  <si>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</si>
  <si>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</si>
  <si>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</si>
  <si>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</si>
  <si>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</si>
  <si>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</si>
  <si>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</si>
  <si>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</si>
  <si>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</si>
  <si>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</si>
  <si>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</si>
  <si>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</si>
  <si>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</si>
  <si>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</si>
  <si>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</si>
  <si>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</si>
  <si>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</si>
  <si>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</si>
  <si>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</si>
  <si>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</si>
  <si>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</si>
  <si>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</si>
  <si>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</si>
  <si>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</si>
  <si>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</si>
  <si>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</si>
  <si>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</si>
  <si>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</si>
  <si>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</si>
  <si>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</si>
  <si>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</si>
  <si>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</si>
  <si>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</si>
  <si>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</si>
  <si>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</si>
  <si>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</si>
  <si>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</si>
  <si>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</si>
  <si>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</si>
  <si>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</si>
  <si>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</si>
  <si>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</si>
  <si>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</si>
  <si>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</si>
  <si>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</si>
  <si>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</si>
  <si>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</si>
  <si>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</si>
  <si>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</si>
  <si>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</si>
  <si>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</si>
  <si>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</si>
  <si>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</si>
  <si>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</si>
  <si>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</si>
  <si>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</si>
  <si>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</si>
  <si>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</si>
  <si>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</si>
  <si>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</si>
  <si>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</si>
  <si>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</si>
  <si>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</si>
  <si>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</si>
  <si>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</si>
  <si>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</si>
  <si>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</si>
  <si>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</si>
  <si>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</si>
  <si>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</si>
  <si>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</si>
  <si>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</si>
  <si>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</si>
  <si>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</si>
  <si>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</si>
  <si>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</si>
  <si>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</si>
  <si>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</si>
  <si>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</si>
  <si>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</si>
  <si>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</si>
  <si>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</si>
  <si>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</si>
  <si>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</si>
  <si>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</si>
  <si>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</si>
  <si>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</si>
  <si>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</si>
  <si>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</si>
  <si>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</si>
  <si>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</si>
  <si>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</si>
  <si>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</si>
  <si>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</si>
  <si>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</si>
  <si>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</si>
  <si>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</si>
  <si>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</si>
  <si>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</si>
  <si>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</si>
  <si>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</si>
  <si>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</si>
  <si>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</si>
  <si>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</si>
  <si>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</si>
  <si>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</si>
  <si>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</si>
  <si>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</si>
  <si>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</si>
  <si>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</si>
  <si>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</si>
  <si>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</si>
  <si>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</si>
  <si>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</si>
  <si>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</si>
  <si>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</si>
  <si>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</si>
  <si>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</si>
  <si>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</si>
  <si>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</si>
  <si>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</si>
  <si>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</si>
  <si>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</si>
  <si>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</si>
  <si>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</si>
  <si>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</si>
  <si>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</si>
  <si>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</si>
  <si>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</si>
  <si>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</si>
  <si>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</si>
  <si>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</si>
  <si>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</si>
  <si>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</si>
  <si>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</si>
  <si>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</si>
  <si>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</si>
  <si>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</si>
  <si>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</si>
  <si>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</si>
  <si>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</si>
  <si>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</si>
  <si>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</si>
  <si>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</si>
  <si>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</si>
  <si>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</si>
  <si>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</si>
  <si>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</si>
  <si>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</si>
  <si>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</si>
  <si>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</si>
  <si>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</si>
  <si>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</si>
  <si>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</si>
  <si>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</si>
  <si>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</si>
  <si>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</si>
  <si>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</si>
  <si>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</si>
  <si>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</si>
  <si>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</si>
  <si>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</si>
  <si>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</si>
  <si>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</si>
  <si>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</si>
  <si>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</si>
  <si>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</si>
  <si>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</si>
  <si>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</si>
  <si>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</si>
  <si>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</si>
  <si>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</si>
  <si>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</si>
  <si>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</si>
  <si>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</si>
  <si>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</si>
  <si>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</si>
  <si>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</si>
  <si>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</si>
  <si>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</si>
  <si>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</si>
  <si>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</si>
  <si>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</si>
  <si>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</si>
  <si>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</si>
  <si>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</si>
  <si>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</si>
  <si>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</si>
  <si>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</si>
  <si>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</si>
  <si>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</si>
  <si>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</si>
  <si>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</si>
  <si>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</si>
  <si>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</si>
  <si>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</si>
  <si>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</si>
  <si>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</si>
  <si>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</si>
  <si>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</si>
  <si>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</si>
  <si>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</si>
  <si>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</si>
  <si>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</si>
  <si>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</si>
  <si>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</si>
  <si>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</si>
  <si>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</si>
  <si>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</si>
  <si>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</si>
  <si>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</si>
  <si>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</si>
  <si>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</si>
  <si>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</si>
  <si>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</si>
  <si>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</si>
  <si>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</si>
  <si>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</si>
  <si>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</si>
  <si>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</si>
  <si>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</si>
  <si>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</si>
  <si>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</si>
  <si>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</si>
  <si>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</si>
  <si>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</si>
  <si>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</si>
  <si>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</si>
  <si>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</si>
  <si>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</si>
  <si>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</si>
  <si>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</si>
  <si>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</si>
  <si>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</si>
  <si>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</si>
  <si>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</si>
  <si>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</si>
  <si>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</si>
  <si>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</si>
  <si>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</si>
  <si>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</si>
  <si>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</si>
  <si>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</si>
  <si>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</si>
  <si>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</si>
  <si>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</si>
  <si>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</si>
  <si>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</si>
  <si>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</si>
  <si>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</si>
  <si>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</si>
  <si>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</si>
  <si>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</si>
  <si>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</si>
  <si>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</si>
  <si>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</si>
  <si>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</si>
  <si>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</si>
  <si>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</si>
  <si>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</si>
  <si>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</si>
  <si>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</si>
  <si>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</si>
  <si>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</si>
  <si>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</si>
  <si>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</si>
  <si>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</si>
  <si>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</si>
  <si>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</si>
  <si>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</si>
  <si>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</si>
  <si>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</si>
  <si>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</si>
  <si>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</si>
  <si>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</si>
  <si>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</si>
  <si>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</si>
  <si>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</si>
  <si>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</si>
  <si>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</si>
  <si>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</si>
  <si>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</si>
  <si>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</si>
  <si>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</si>
  <si>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</si>
  <si>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</si>
  <si>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</si>
  <si>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</si>
  <si>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</si>
  <si>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</si>
  <si>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</si>
  <si>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</si>
  <si>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</si>
  <si>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</si>
  <si>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</si>
  <si>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</si>
  <si>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</si>
  <si>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</si>
  <si>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</si>
  <si>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</si>
  <si>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</si>
  <si>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</si>
  <si>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</si>
  <si>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</si>
  <si>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</si>
  <si>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</si>
  <si>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</si>
  <si>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</si>
  <si>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</si>
  <si>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</si>
  <si>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</si>
  <si>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</si>
  <si>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</si>
  <si>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</si>
  <si>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</si>
  <si>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</si>
  <si>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</si>
  <si>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</si>
  <si>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</si>
  <si>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</si>
  <si>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</si>
  <si>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</si>
  <si>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</si>
  <si>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</si>
  <si>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</si>
  <si>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</si>
  <si>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</si>
  <si>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</si>
  <si>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</si>
  <si>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</si>
  <si>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</si>
  <si>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</si>
  <si>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</si>
  <si>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</si>
  <si>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</si>
  <si>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</si>
  <si>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</si>
  <si>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</si>
  <si>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</si>
  <si>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</si>
  <si>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</si>
  <si>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</si>
  <si>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</si>
  <si>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</si>
  <si>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</si>
  <si>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</si>
  <si>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</si>
  <si>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</si>
  <si>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</si>
  <si>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</si>
  <si>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</si>
  <si>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</si>
  <si>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</si>
  <si>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</si>
  <si>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</si>
  <si>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</si>
  <si>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</si>
  <si>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</si>
  <si>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</si>
  <si>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</si>
  <si>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</si>
  <si>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</si>
  <si>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</si>
  <si>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</si>
  <si>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</si>
  <si>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</si>
  <si>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</si>
  <si>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</si>
  <si>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</si>
  <si>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</si>
  <si>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</si>
  <si>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</si>
  <si>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</si>
  <si>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</si>
  <si>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</si>
  <si>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</si>
  <si>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</si>
  <si>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</si>
  <si>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</si>
  <si>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</si>
  <si>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</si>
  <si>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</si>
  <si>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</si>
  <si>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</si>
  <si>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</si>
  <si>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</si>
  <si>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</si>
  <si>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</si>
  <si>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</si>
  <si>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</si>
  <si>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</si>
  <si>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</si>
  <si>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</si>
  <si>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</si>
  <si>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</si>
  <si>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</si>
  <si>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</si>
  <si>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</si>
  <si>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</si>
  <si>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</si>
  <si>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</si>
  <si>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</si>
  <si>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</si>
  <si>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</si>
  <si>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</si>
  <si>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</si>
  <si>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</si>
  <si>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</si>
  <si>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</si>
  <si>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</si>
  <si>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</si>
  <si>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</si>
  <si>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</si>
  <si>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</si>
  <si>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</si>
  <si>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</si>
  <si>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</si>
  <si>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</si>
  <si>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</si>
  <si>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</si>
  <si>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</si>
  <si>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</si>
  <si>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</si>
  <si>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</si>
  <si>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</si>
  <si>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</si>
  <si>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</si>
  <si>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</si>
  <si>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</si>
  <si>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</si>
  <si>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</si>
  <si>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</si>
  <si>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</si>
  <si>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</si>
  <si>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</si>
  <si>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</si>
  <si>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</si>
  <si>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</si>
  <si>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</si>
  <si>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</si>
  <si>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</si>
  <si>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</si>
  <si>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</si>
  <si>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</si>
  <si>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</si>
  <si>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</si>
  <si>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</si>
  <si>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</si>
  <si>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</si>
  <si>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</si>
  <si>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</si>
  <si>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</si>
  <si>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</si>
  <si>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</si>
  <si>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</si>
  <si>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</si>
  <si>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</si>
  <si>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</si>
  <si>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</si>
  <si>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</si>
  <si>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</si>
  <si>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</si>
  <si>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</si>
  <si>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</si>
  <si>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</si>
  <si>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</si>
  <si>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</si>
  <si>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</si>
  <si>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</si>
  <si>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</si>
  <si>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</si>
  <si>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</si>
  <si>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</si>
  <si>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</si>
  <si>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</si>
  <si>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</si>
  <si>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</si>
  <si>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</si>
  <si>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</si>
  <si>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</si>
  <si>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</si>
  <si>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</si>
  <si>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</si>
  <si>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</si>
  <si>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</si>
  <si>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</si>
  <si>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</si>
  <si>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</si>
  <si>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</si>
  <si>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</si>
  <si>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</si>
  <si>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</si>
  <si>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</si>
  <si>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</si>
  <si>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</si>
  <si>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</si>
  <si>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</si>
  <si>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</si>
  <si>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</si>
  <si>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</si>
  <si>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</si>
  <si>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</si>
  <si>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</si>
  <si>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</si>
  <si>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</si>
  <si>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</si>
  <si>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</si>
  <si>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</si>
  <si>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</si>
  <si>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</si>
  <si>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</si>
  <si>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</si>
  <si>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</si>
  <si>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</si>
  <si>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</si>
  <si>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</si>
  <si>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</si>
  <si>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</si>
  <si>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</si>
  <si>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</si>
  <si>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</si>
  <si>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</si>
  <si>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</si>
  <si>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</si>
  <si>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</si>
  <si>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</si>
  <si>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</si>
  <si>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</si>
  <si>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</si>
  <si>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</si>
  <si>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</si>
  <si>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</si>
  <si>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</si>
  <si>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</si>
  <si>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</si>
  <si>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</si>
  <si>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</si>
  <si>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</si>
  <si>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</si>
  <si>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</si>
  <si>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</si>
  <si>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</si>
  <si>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</si>
  <si>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</si>
  <si>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</si>
  <si>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</si>
  <si>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</si>
  <si>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</si>
  <si>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</si>
  <si>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</si>
  <si>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</si>
  <si>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</si>
  <si>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</si>
  <si>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</si>
  <si>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</si>
  <si>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</si>
  <si>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</si>
  <si>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</si>
  <si>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</si>
  <si>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</si>
  <si>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</si>
  <si>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</si>
  <si>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</si>
  <si>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</si>
  <si>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</si>
  <si>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</si>
  <si>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</si>
  <si>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</si>
  <si>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</si>
  <si>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</si>
  <si>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</si>
  <si>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</si>
  <si>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</si>
  <si>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</si>
  <si>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</si>
  <si>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</si>
  <si>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</si>
  <si>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</si>
  <si>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</si>
  <si>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</si>
  <si>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</si>
  <si>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</si>
  <si>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</si>
  <si>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</si>
  <si>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</si>
  <si>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</si>
  <si>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</si>
  <si>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</si>
  <si>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</si>
  <si>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</si>
  <si>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</si>
  <si>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</si>
  <si>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</si>
  <si>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</si>
  <si>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</si>
  <si>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</si>
  <si>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</si>
  <si>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</si>
  <si>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</si>
  <si>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</si>
  <si>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</si>
  <si>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</si>
  <si>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</si>
  <si>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</si>
  <si>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</si>
  <si>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</si>
  <si>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</si>
  <si>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</si>
  <si>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</si>
  <si>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</si>
  <si>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</si>
  <si>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</si>
  <si>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</si>
  <si>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</si>
  <si>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</si>
  <si>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</si>
  <si>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</si>
  <si>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</si>
  <si>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</si>
  <si>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</si>
  <si>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</si>
  <si>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</si>
  <si>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</si>
  <si>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</si>
  <si>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</si>
  <si>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</si>
  <si>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</si>
  <si>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</si>
  <si>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</si>
  <si>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</si>
  <si>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</si>
  <si>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</si>
  <si>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</si>
  <si>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</si>
  <si>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</si>
  <si>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</si>
  <si>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</si>
  <si>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</si>
  <si>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</si>
  <si>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</si>
  <si>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</si>
  <si>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</si>
  <si>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</si>
  <si>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</si>
  <si>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</si>
  <si>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</si>
  <si>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</si>
  <si>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</si>
  <si>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</si>
  <si>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</si>
  <si>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</si>
  <si>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</si>
  <si>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</si>
  <si>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</si>
  <si>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</si>
  <si>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</si>
  <si>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</si>
  <si>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</si>
  <si>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</si>
  <si>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</si>
  <si>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</si>
  <si>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</si>
  <si>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</si>
  <si>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</si>
  <si>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</si>
  <si>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</si>
  <si>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</si>
  <si>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</si>
  <si>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</si>
  <si>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</si>
  <si>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</si>
  <si>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</si>
  <si>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</si>
  <si>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</si>
  <si>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</si>
  <si>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</si>
  <si>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</si>
  <si>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</si>
  <si>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</si>
  <si>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</si>
  <si>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</si>
  <si>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</si>
  <si>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</si>
  <si>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</si>
  <si>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</si>
  <si>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</si>
  <si>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</si>
  <si>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</si>
  <si>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</si>
  <si>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</si>
  <si>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</si>
  <si>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</si>
  <si>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</si>
  <si>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</si>
  <si>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</si>
  <si>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</si>
  <si>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</si>
  <si>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</si>
  <si>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</si>
  <si>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</si>
  <si>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</si>
  <si>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</si>
  <si>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</si>
  <si>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</si>
  <si>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</si>
  <si>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</si>
  <si>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</si>
  <si>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</si>
  <si>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</si>
  <si>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в связи с необходимостью большего времени для процесса подготовик и согласования ТС по данной закупке в рамках ЗКС.</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</si>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</sst>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s>
  <fonts count="17"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0"/>
      <name val="Calibri"/>
      <family val="2"/>
      <charset val="204"/>
    </font>
    <font>
      <sz val="11"/>
      <name val="Calibri"/>
      <family val="2"/>
      <charset val="204"/>
    </font>
    <font>
      <b/>
      <sz val="11"/>
      <name val="Times New Roman"/>
      <family val="1"/>
      <charset val="204"/>
    </font>
    <font>
      <sz val="11"/>
      <name val="Calibri"/>
      <family val="2"/>
      <charset val="204"/>
    </font>
    <font>
      <sz val="11"/>
      <name val="Times New Roman"/>
      <family val="1"/>
      <charset val="204"/>
    </font>
    <font>
      <sz val="11"/>
      <name val="Calibri"/>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8" tint="0.39997558519241921"/>
        <bgColor indexed="64"/>
      </patternFill>
    </fill>
  </fills>
  <borders count="4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34">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0" fontId="11" fillId="0" borderId="6" xfId="0" applyFont="1" applyFill="1" applyBorder="1" applyAlignment="1">
      <alignment horizontal="left" vertical="center"/>
    </xf>
    <xf numFmtId="0" fontId="11" fillId="0" borderId="17" xfId="0"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49" fontId="13" fillId="0" borderId="0" xfId="0" applyNumberFormat="1" applyFont="1" applyFill="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4" fillId="0" borderId="29" xfId="0"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166" fontId="12" fillId="0" borderId="21" xfId="0" applyNumberFormat="1" applyFont="1" applyFill="1" applyBorder="1" applyAlignment="1">
      <alignment horizontal="left" vertical="center"/>
    </xf>
    <xf numFmtId="49" fontId="13" fillId="0" borderId="6" xfId="0"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0" fontId="11" fillId="0" borderId="21" xfId="0" applyFont="1" applyFill="1" applyBorder="1" applyAlignment="1">
      <alignment horizontal="left" vertical="center"/>
    </xf>
    <xf numFmtId="0" fontId="11" fillId="0" borderId="22" xfId="0"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0" fontId="12" fillId="0" borderId="29" xfId="0"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0" fontId="14" fillId="0" borderId="21" xfId="0"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1"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0" fontId="12" fillId="0" borderId="37" xfId="0" applyFont="1" applyFill="1" applyBorder="1" applyAlignment="1">
      <alignment horizontal="left" vertical="center"/>
    </xf>
    <xf numFmtId="170" fontId="5" fillId="0" borderId="6" xfId="1" applyNumberFormat="1" applyFont="1" applyFill="1" applyBorder="1" applyAlignment="1">
      <alignment horizontal="left" vertical="center"/>
    </xf>
    <xf numFmtId="170" fontId="12" fillId="0" borderId="37" xfId="0"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49" fontId="13" fillId="0" borderId="39" xfId="0" applyNumberFormat="1"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11" fillId="0" borderId="31" xfId="0"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49" fontId="15" fillId="0" borderId="42"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0" fontId="11" fillId="0" borderId="41" xfId="0"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5" fillId="3" borderId="42"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15" fillId="3" borderId="6" xfId="0" applyFont="1" applyFill="1" applyBorder="1" applyAlignment="1">
      <alignment horizontal="left" vertical="center"/>
    </xf>
    <xf numFmtId="49" fontId="15" fillId="3" borderId="6"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0" fontId="15" fillId="0" borderId="42" xfId="0" applyFont="1" applyFill="1" applyBorder="1" applyAlignment="1">
      <alignment horizontal="left" vertical="center"/>
    </xf>
    <xf numFmtId="0" fontId="15" fillId="0" borderId="42" xfId="9" applyNumberFormat="1" applyFont="1" applyFill="1" applyBorder="1" applyAlignment="1">
      <alignment horizontal="left" vertical="center"/>
    </xf>
    <xf numFmtId="49" fontId="15" fillId="0" borderId="42" xfId="9" applyNumberFormat="1" applyFont="1" applyFill="1" applyBorder="1" applyAlignment="1">
      <alignment horizontal="left" vertical="center"/>
    </xf>
    <xf numFmtId="49" fontId="15" fillId="0" borderId="42" xfId="4" applyNumberFormat="1" applyFont="1" applyFill="1" applyBorder="1" applyAlignment="1">
      <alignment horizontal="left" vertical="center"/>
    </xf>
    <xf numFmtId="49" fontId="15" fillId="0" borderId="42" xfId="7" applyNumberFormat="1" applyFont="1" applyFill="1" applyBorder="1" applyAlignment="1">
      <alignment horizontal="left" vertical="center"/>
    </xf>
    <xf numFmtId="0" fontId="15" fillId="0" borderId="42" xfId="7" applyFont="1" applyFill="1" applyBorder="1" applyAlignment="1">
      <alignment horizontal="left" vertical="center"/>
    </xf>
    <xf numFmtId="166" fontId="15" fillId="0" borderId="42" xfId="8" applyNumberFormat="1" applyFont="1" applyFill="1" applyBorder="1" applyAlignment="1">
      <alignment horizontal="left" vertical="center"/>
    </xf>
    <xf numFmtId="165" fontId="15" fillId="0" borderId="42" xfId="1" applyNumberFormat="1" applyFont="1" applyFill="1" applyBorder="1" applyAlignment="1">
      <alignment horizontal="left" vertical="center"/>
    </xf>
    <xf numFmtId="39" fontId="15" fillId="0" borderId="42" xfId="1" applyNumberFormat="1" applyFont="1" applyFill="1" applyBorder="1" applyAlignment="1">
      <alignment horizontal="left" vertical="center"/>
    </xf>
    <xf numFmtId="165" fontId="15" fillId="0" borderId="42" xfId="1" applyNumberFormat="1" applyFont="1" applyFill="1" applyBorder="1" applyAlignment="1">
      <alignment horizontal="center" vertical="center" wrapText="1"/>
    </xf>
    <xf numFmtId="0" fontId="15" fillId="0" borderId="42" xfId="0" applyNumberFormat="1" applyFont="1" applyFill="1" applyBorder="1" applyAlignment="1">
      <alignment horizontal="left" vertical="center"/>
    </xf>
    <xf numFmtId="49" fontId="15" fillId="0" borderId="42" xfId="8" applyNumberFormat="1" applyFont="1" applyFill="1" applyBorder="1" applyAlignment="1">
      <alignment horizontal="left" vertical="center"/>
    </xf>
    <xf numFmtId="0" fontId="15" fillId="0" borderId="42" xfId="8" applyFont="1" applyFill="1" applyBorder="1" applyAlignment="1">
      <alignment horizontal="left" vertical="center"/>
    </xf>
    <xf numFmtId="1" fontId="15" fillId="0" borderId="42" xfId="0"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166" fontId="15" fillId="0" borderId="42" xfId="0" applyNumberFormat="1" applyFont="1" applyFill="1" applyBorder="1" applyAlignment="1">
      <alignment horizontal="left" vertical="center"/>
    </xf>
    <xf numFmtId="165" fontId="15" fillId="0" borderId="42" xfId="1" applyNumberFormat="1" applyFont="1" applyFill="1" applyBorder="1" applyAlignment="1">
      <alignment horizontal="center" vertical="center"/>
    </xf>
    <xf numFmtId="0" fontId="16" fillId="0" borderId="41" xfId="0" applyFont="1" applyFill="1" applyBorder="1" applyAlignment="1">
      <alignment horizontal="left" vertical="center"/>
    </xf>
    <xf numFmtId="0" fontId="15" fillId="0" borderId="42" xfId="2" applyFont="1" applyFill="1" applyBorder="1" applyAlignment="1">
      <alignment horizontal="left" vertical="center"/>
    </xf>
    <xf numFmtId="0" fontId="15" fillId="0" borderId="42" xfId="3" applyFont="1" applyFill="1" applyBorder="1" applyAlignment="1">
      <alignment horizontal="left" vertical="center"/>
    </xf>
    <xf numFmtId="0" fontId="15" fillId="0" borderId="6" xfId="0" applyFont="1" applyFill="1" applyBorder="1" applyAlignment="1">
      <alignment horizontal="left" vertical="center"/>
    </xf>
    <xf numFmtId="0" fontId="15" fillId="0" borderId="6" xfId="9" applyNumberFormat="1" applyFont="1" applyFill="1" applyBorder="1" applyAlignment="1">
      <alignment horizontal="left" vertical="center"/>
    </xf>
    <xf numFmtId="49" fontId="15" fillId="0" borderId="6" xfId="9" applyNumberFormat="1" applyFont="1" applyFill="1" applyBorder="1" applyAlignment="1">
      <alignment horizontal="left" vertical="center"/>
    </xf>
    <xf numFmtId="49" fontId="15" fillId="0" borderId="6" xfId="4" applyNumberFormat="1" applyFont="1" applyFill="1" applyBorder="1" applyAlignment="1">
      <alignment horizontal="left" vertical="center"/>
    </xf>
    <xf numFmtId="49" fontId="15" fillId="0" borderId="6" xfId="0" applyNumberFormat="1" applyFont="1" applyFill="1" applyBorder="1" applyAlignment="1">
      <alignment horizontal="left" vertical="center"/>
    </xf>
    <xf numFmtId="49" fontId="15" fillId="0" borderId="6" xfId="7" applyNumberFormat="1" applyFont="1" applyFill="1" applyBorder="1" applyAlignment="1">
      <alignment horizontal="left" vertical="center"/>
    </xf>
    <xf numFmtId="0" fontId="15" fillId="0" borderId="6" xfId="7" applyFont="1" applyFill="1" applyBorder="1" applyAlignment="1">
      <alignment horizontal="left" vertical="center"/>
    </xf>
    <xf numFmtId="166" fontId="15" fillId="0" borderId="6" xfId="8" applyNumberFormat="1" applyFont="1" applyFill="1" applyBorder="1" applyAlignment="1">
      <alignment horizontal="left" vertical="center"/>
    </xf>
    <xf numFmtId="39" fontId="15" fillId="0" borderId="6" xfId="1" applyNumberFormat="1" applyFont="1" applyFill="1" applyBorder="1" applyAlignment="1">
      <alignment horizontal="left" vertical="center"/>
    </xf>
    <xf numFmtId="4" fontId="15" fillId="0" borderId="6" xfId="0" applyNumberFormat="1" applyFont="1" applyFill="1" applyBorder="1" applyAlignment="1">
      <alignment horizontal="left" vertical="center"/>
    </xf>
    <xf numFmtId="0" fontId="15" fillId="0" borderId="6" xfId="2" applyFont="1" applyFill="1" applyBorder="1" applyAlignment="1">
      <alignment horizontal="left" vertical="center"/>
    </xf>
    <xf numFmtId="0" fontId="15" fillId="0" borderId="6" xfId="0" applyNumberFormat="1" applyFont="1" applyFill="1" applyBorder="1" applyAlignment="1">
      <alignment horizontal="left" vertical="center"/>
    </xf>
    <xf numFmtId="1" fontId="15" fillId="0" borderId="6" xfId="0" applyNumberFormat="1" applyFont="1" applyFill="1" applyBorder="1" applyAlignment="1">
      <alignment horizontal="left" vertical="center"/>
    </xf>
    <xf numFmtId="0" fontId="15" fillId="0" borderId="6" xfId="3" applyFont="1" applyFill="1" applyBorder="1" applyAlignment="1">
      <alignment horizontal="left" vertical="center"/>
    </xf>
    <xf numFmtId="49" fontId="5" fillId="4" borderId="0" xfId="0" applyNumberFormat="1" applyFont="1" applyFill="1" applyAlignment="1">
      <alignment horizontal="left" vertical="center"/>
    </xf>
    <xf numFmtId="49" fontId="3" fillId="4" borderId="0" xfId="0" applyNumberFormat="1" applyFont="1" applyFill="1" applyAlignment="1">
      <alignment horizontal="left" vertical="center"/>
    </xf>
    <xf numFmtId="49" fontId="3" fillId="4" borderId="3" xfId="0" applyNumberFormat="1" applyFont="1" applyFill="1" applyBorder="1" applyAlignment="1">
      <alignment horizontal="left" vertical="center"/>
    </xf>
    <xf numFmtId="49" fontId="3" fillId="4" borderId="6" xfId="0" applyNumberFormat="1" applyFont="1" applyFill="1" applyBorder="1" applyAlignment="1">
      <alignment horizontal="left" vertical="center"/>
    </xf>
    <xf numFmtId="49" fontId="3" fillId="4" borderId="9" xfId="0" applyNumberFormat="1" applyFont="1" applyFill="1" applyBorder="1" applyAlignment="1">
      <alignment horizontal="left" vertical="center"/>
    </xf>
    <xf numFmtId="49" fontId="3" fillId="4" borderId="13" xfId="0" applyNumberFormat="1" applyFont="1" applyFill="1" applyBorder="1" applyAlignment="1">
      <alignment horizontal="left" vertical="center"/>
    </xf>
    <xf numFmtId="0" fontId="11" fillId="4" borderId="18" xfId="0" applyFont="1" applyFill="1" applyBorder="1" applyAlignment="1">
      <alignment horizontal="left" vertical="center"/>
    </xf>
    <xf numFmtId="0" fontId="11" fillId="4" borderId="23" xfId="0" applyFont="1" applyFill="1" applyBorder="1" applyAlignment="1">
      <alignment horizontal="left" vertical="center"/>
    </xf>
    <xf numFmtId="0" fontId="11" fillId="4" borderId="32" xfId="0" applyFont="1" applyFill="1" applyBorder="1" applyAlignment="1">
      <alignment horizontal="left" vertical="center"/>
    </xf>
    <xf numFmtId="0" fontId="15" fillId="4" borderId="42" xfId="0" applyFont="1" applyFill="1" applyBorder="1" applyAlignment="1">
      <alignment horizontal="left" vertical="center"/>
    </xf>
    <xf numFmtId="0" fontId="11" fillId="4" borderId="25" xfId="0" applyFont="1" applyFill="1" applyBorder="1" applyAlignment="1">
      <alignment horizontal="left" vertical="center"/>
    </xf>
    <xf numFmtId="0" fontId="11" fillId="4" borderId="34" xfId="0" applyFont="1" applyFill="1" applyBorder="1" applyAlignment="1">
      <alignment horizontal="left" vertical="center"/>
    </xf>
    <xf numFmtId="0" fontId="11" fillId="4" borderId="6" xfId="0" applyFont="1" applyFill="1" applyBorder="1" applyAlignment="1">
      <alignment horizontal="left" vertical="center"/>
    </xf>
    <xf numFmtId="0" fontId="11" fillId="4" borderId="33" xfId="0" applyFont="1" applyFill="1" applyBorder="1" applyAlignment="1">
      <alignment horizontal="left" vertical="center"/>
    </xf>
    <xf numFmtId="0" fontId="5" fillId="4" borderId="6" xfId="7" applyNumberFormat="1" applyFont="1" applyFill="1" applyBorder="1" applyAlignment="1">
      <alignment horizontal="left" vertical="center"/>
    </xf>
    <xf numFmtId="0" fontId="15" fillId="4" borderId="42" xfId="7" applyNumberFormat="1" applyFont="1" applyFill="1" applyBorder="1" applyAlignment="1">
      <alignment horizontal="left" vertical="center"/>
    </xf>
    <xf numFmtId="0" fontId="6" fillId="4" borderId="6" xfId="0" applyFont="1" applyFill="1" applyBorder="1" applyAlignment="1">
      <alignment horizontal="left" vertical="center"/>
    </xf>
    <xf numFmtId="49" fontId="15" fillId="4" borderId="42" xfId="0" applyNumberFormat="1" applyFont="1" applyFill="1" applyBorder="1" applyAlignment="1">
      <alignment horizontal="left" vertical="center"/>
    </xf>
    <xf numFmtId="0" fontId="15" fillId="4" borderId="6" xfId="0" applyFont="1" applyFill="1" applyBorder="1" applyAlignment="1">
      <alignment horizontal="left" vertical="center"/>
    </xf>
    <xf numFmtId="49" fontId="13" fillId="4" borderId="6" xfId="0" applyNumberFormat="1" applyFont="1" applyFill="1" applyBorder="1" applyAlignment="1">
      <alignment horizontal="left" vertical="center"/>
    </xf>
    <xf numFmtId="49" fontId="15" fillId="4" borderId="6" xfId="0" applyNumberFormat="1" applyFont="1" applyFill="1" applyBorder="1" applyAlignment="1">
      <alignment horizontal="left" vertical="center"/>
    </xf>
    <xf numFmtId="0" fontId="3" fillId="4" borderId="6" xfId="2" applyFont="1" applyFill="1" applyBorder="1" applyAlignment="1">
      <alignment horizontal="left" vertical="center"/>
    </xf>
    <xf numFmtId="0" fontId="11" fillId="4" borderId="17" xfId="0" applyFont="1" applyFill="1" applyBorder="1" applyAlignment="1">
      <alignment horizontal="left" vertical="center"/>
    </xf>
    <xf numFmtId="49" fontId="5" fillId="4" borderId="19" xfId="0" applyNumberFormat="1" applyFont="1" applyFill="1" applyBorder="1" applyAlignment="1">
      <alignment horizontal="left" vertical="center"/>
    </xf>
    <xf numFmtId="0" fontId="11" fillId="4" borderId="38" xfId="0" applyFont="1" applyFill="1" applyBorder="1" applyAlignment="1">
      <alignment horizontal="left" vertical="center"/>
    </xf>
    <xf numFmtId="0" fontId="3" fillId="4" borderId="9" xfId="2" applyFont="1" applyFill="1" applyBorder="1" applyAlignment="1">
      <alignment horizontal="left" vertical="center"/>
    </xf>
    <xf numFmtId="49" fontId="5" fillId="4" borderId="0"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49" fontId="6" fillId="5" borderId="6" xfId="0" applyNumberFormat="1" applyFont="1" applyFill="1" applyBorder="1" applyAlignment="1">
      <alignment horizontal="left" vertical="center"/>
    </xf>
    <xf numFmtId="0" fontId="11" fillId="5" borderId="17" xfId="0" applyFont="1" applyFill="1" applyBorder="1" applyAlignment="1">
      <alignment horizontal="left" vertical="center"/>
    </xf>
    <xf numFmtId="0" fontId="5" fillId="5" borderId="6" xfId="0" applyNumberFormat="1" applyFont="1" applyFill="1" applyBorder="1" applyAlignment="1">
      <alignment horizontal="left" vertical="center"/>
    </xf>
    <xf numFmtId="0" fontId="10" fillId="5" borderId="15" xfId="0" applyNumberFormat="1" applyFont="1" applyFill="1" applyBorder="1" applyAlignment="1">
      <alignment horizontal="left" vertical="center"/>
    </xf>
    <xf numFmtId="0" fontId="10" fillId="5" borderId="6" xfId="0" applyNumberFormat="1" applyFont="1" applyFill="1" applyBorder="1" applyAlignment="1">
      <alignment horizontal="left" vertical="center"/>
    </xf>
    <xf numFmtId="1" fontId="5" fillId="5" borderId="6" xfId="0" applyNumberFormat="1" applyFont="1" applyFill="1" applyBorder="1" applyAlignment="1">
      <alignment horizontal="left" vertical="center"/>
    </xf>
    <xf numFmtId="49" fontId="5" fillId="5" borderId="6" xfId="4" applyNumberFormat="1" applyFont="1" applyFill="1" applyBorder="1" applyAlignment="1">
      <alignment horizontal="left" vertical="center"/>
    </xf>
    <xf numFmtId="0" fontId="5" fillId="5" borderId="6" xfId="0" applyFont="1" applyFill="1" applyBorder="1" applyAlignment="1">
      <alignment horizontal="left" vertical="center"/>
    </xf>
    <xf numFmtId="168" fontId="6" fillId="5" borderId="6" xfId="0" applyNumberFormat="1" applyFont="1" applyFill="1" applyBorder="1" applyAlignment="1">
      <alignment horizontal="left" vertical="center"/>
    </xf>
    <xf numFmtId="4" fontId="6" fillId="5" borderId="6" xfId="0" applyNumberFormat="1" applyFont="1" applyFill="1" applyBorder="1" applyAlignment="1">
      <alignment horizontal="left" vertical="center"/>
    </xf>
    <xf numFmtId="2" fontId="6" fillId="5" borderId="6" xfId="0" applyNumberFormat="1" applyFont="1" applyFill="1" applyBorder="1" applyAlignment="1">
      <alignment horizontal="left" vertical="center"/>
    </xf>
    <xf numFmtId="165" fontId="6" fillId="5" borderId="6" xfId="0" applyNumberFormat="1" applyFont="1" applyFill="1" applyBorder="1" applyAlignment="1">
      <alignment horizontal="left" vertical="center"/>
    </xf>
    <xf numFmtId="165" fontId="6" fillId="5" borderId="6" xfId="1" applyNumberFormat="1" applyFont="1" applyFill="1" applyBorder="1" applyAlignment="1">
      <alignment horizontal="left" vertical="center"/>
    </xf>
    <xf numFmtId="49" fontId="6" fillId="5" borderId="7" xfId="0" applyNumberFormat="1" applyFont="1" applyFill="1" applyBorder="1" applyAlignment="1">
      <alignment horizontal="left" vertical="center"/>
    </xf>
    <xf numFmtId="0" fontId="6" fillId="5" borderId="6" xfId="0" applyFont="1" applyFill="1" applyBorder="1" applyAlignment="1">
      <alignment horizontal="left" vertical="center"/>
    </xf>
    <xf numFmtId="49" fontId="15" fillId="3" borderId="42" xfId="0" applyNumberFormat="1" applyFont="1" applyFill="1" applyBorder="1" applyAlignment="1">
      <alignment horizontal="left" vertical="center"/>
    </xf>
    <xf numFmtId="0" fontId="15" fillId="6" borderId="42" xfId="0" applyFont="1" applyFill="1" applyBorder="1" applyAlignment="1">
      <alignment horizontal="left" vertical="center"/>
    </xf>
    <xf numFmtId="0" fontId="15" fillId="6" borderId="42" xfId="9" applyNumberFormat="1" applyFont="1" applyFill="1" applyBorder="1" applyAlignment="1">
      <alignment horizontal="left" vertical="center"/>
    </xf>
    <xf numFmtId="49" fontId="15" fillId="6" borderId="42" xfId="9" applyNumberFormat="1" applyFont="1" applyFill="1" applyBorder="1" applyAlignment="1">
      <alignment horizontal="left" vertical="center"/>
    </xf>
    <xf numFmtId="49" fontId="15" fillId="6" borderId="42" xfId="4" applyNumberFormat="1" applyFont="1" applyFill="1" applyBorder="1" applyAlignment="1">
      <alignment horizontal="left" vertical="center"/>
    </xf>
    <xf numFmtId="49" fontId="15" fillId="6" borderId="42" xfId="7" applyNumberFormat="1" applyFont="1" applyFill="1" applyBorder="1" applyAlignment="1">
      <alignment horizontal="left" vertical="center"/>
    </xf>
    <xf numFmtId="0" fontId="15" fillId="6" borderId="42" xfId="7" applyFont="1" applyFill="1" applyBorder="1" applyAlignment="1">
      <alignment horizontal="left" vertical="center"/>
    </xf>
    <xf numFmtId="166" fontId="15" fillId="6" borderId="42" xfId="8" applyNumberFormat="1" applyFont="1" applyFill="1" applyBorder="1" applyAlignment="1">
      <alignment horizontal="left" vertical="center"/>
    </xf>
    <xf numFmtId="39" fontId="15" fillId="6" borderId="42" xfId="1" applyNumberFormat="1" applyFont="1" applyFill="1" applyBorder="1" applyAlignment="1">
      <alignment horizontal="left" vertical="center"/>
    </xf>
    <xf numFmtId="49" fontId="15" fillId="6" borderId="42" xfId="0" applyNumberFormat="1" applyFont="1" applyFill="1" applyBorder="1" applyAlignment="1">
      <alignment horizontal="left" vertical="center"/>
    </xf>
    <xf numFmtId="49" fontId="13" fillId="6" borderId="42" xfId="0" applyNumberFormat="1" applyFont="1" applyFill="1" applyBorder="1" applyAlignment="1">
      <alignment horizontal="left" vertical="center"/>
    </xf>
    <xf numFmtId="4" fontId="15" fillId="6" borderId="42" xfId="0" applyNumberFormat="1" applyFont="1" applyFill="1" applyBorder="1" applyAlignment="1">
      <alignment horizontal="left" vertical="center"/>
    </xf>
    <xf numFmtId="49" fontId="15" fillId="6" borderId="6" xfId="0" applyNumberFormat="1" applyFont="1" applyFill="1" applyBorder="1" applyAlignment="1">
      <alignment horizontal="left" vertical="center"/>
    </xf>
    <xf numFmtId="0" fontId="16" fillId="3" borderId="41" xfId="0" applyFont="1" applyFill="1" applyBorder="1" applyAlignment="1">
      <alignment horizontal="left" vertical="center"/>
    </xf>
    <xf numFmtId="0" fontId="15" fillId="6" borderId="6" xfId="2" applyFont="1" applyFill="1" applyBorder="1" applyAlignment="1">
      <alignment horizontal="left" vertical="center"/>
    </xf>
    <xf numFmtId="0" fontId="15" fillId="6" borderId="6" xfId="3" applyFont="1" applyFill="1" applyBorder="1" applyAlignment="1">
      <alignment horizontal="left" vertical="center"/>
    </xf>
    <xf numFmtId="0" fontId="15" fillId="6" borderId="6" xfId="0" applyFont="1" applyFill="1" applyBorder="1" applyAlignment="1">
      <alignment horizontal="left" vertical="center"/>
    </xf>
    <xf numFmtId="49" fontId="15" fillId="6" borderId="6" xfId="4" applyNumberFormat="1" applyFont="1" applyFill="1" applyBorder="1" applyAlignment="1">
      <alignment horizontal="left" vertical="center"/>
    </xf>
    <xf numFmtId="0" fontId="15" fillId="6" borderId="6" xfId="0" applyNumberFormat="1" applyFont="1" applyFill="1" applyBorder="1" applyAlignment="1">
      <alignment horizontal="left" vertical="center"/>
    </xf>
    <xf numFmtId="1" fontId="15" fillId="6" borderId="6" xfId="0" applyNumberFormat="1" applyFont="1" applyFill="1" applyBorder="1" applyAlignment="1">
      <alignment horizontal="left" vertical="center"/>
    </xf>
    <xf numFmtId="39" fontId="15" fillId="6" borderId="6" xfId="1" applyNumberFormat="1" applyFont="1" applyFill="1" applyBorder="1" applyAlignment="1">
      <alignment horizontal="left" vertical="center"/>
    </xf>
    <xf numFmtId="4" fontId="5" fillId="3" borderId="40" xfId="0" applyNumberFormat="1" applyFont="1" applyFill="1" applyBorder="1" applyAlignment="1">
      <alignment horizontal="left" vertical="center"/>
    </xf>
    <xf numFmtId="39" fontId="15" fillId="3" borderId="6" xfId="1" applyNumberFormat="1" applyFont="1" applyFill="1" applyBorder="1" applyAlignment="1">
      <alignment horizontal="left" vertical="center"/>
    </xf>
    <xf numFmtId="0" fontId="15" fillId="0" borderId="7" xfId="0" applyFont="1" applyFill="1" applyBorder="1" applyAlignment="1">
      <alignment horizontal="left" vertical="center"/>
    </xf>
    <xf numFmtId="49" fontId="15" fillId="5" borderId="6" xfId="0" applyNumberFormat="1" applyFont="1" applyFill="1" applyBorder="1" applyAlignment="1">
      <alignment horizontal="left" vertical="center"/>
    </xf>
    <xf numFmtId="0" fontId="16" fillId="5" borderId="41" xfId="0" applyFont="1" applyFill="1" applyBorder="1" applyAlignment="1">
      <alignment horizontal="left" vertical="center"/>
    </xf>
    <xf numFmtId="0" fontId="15" fillId="5" borderId="6" xfId="2" applyFont="1" applyFill="1" applyBorder="1" applyAlignment="1">
      <alignment horizontal="left" vertical="center"/>
    </xf>
    <xf numFmtId="0" fontId="15" fillId="5" borderId="6" xfId="3" applyFont="1" applyFill="1" applyBorder="1" applyAlignment="1">
      <alignment horizontal="left" vertical="center"/>
    </xf>
    <xf numFmtId="0" fontId="15" fillId="5" borderId="6" xfId="0" applyFont="1" applyFill="1" applyBorder="1" applyAlignment="1">
      <alignment horizontal="left" vertical="center"/>
    </xf>
    <xf numFmtId="49" fontId="15" fillId="5" borderId="6" xfId="4" applyNumberFormat="1" applyFont="1" applyFill="1" applyBorder="1" applyAlignment="1">
      <alignment horizontal="left" vertical="center"/>
    </xf>
    <xf numFmtId="0" fontId="15" fillId="5" borderId="6" xfId="0" applyNumberFormat="1" applyFont="1" applyFill="1" applyBorder="1" applyAlignment="1">
      <alignment horizontal="left" vertical="center"/>
    </xf>
    <xf numFmtId="1" fontId="15" fillId="5" borderId="6" xfId="0" applyNumberFormat="1" applyFont="1" applyFill="1" applyBorder="1" applyAlignment="1">
      <alignment horizontal="left" vertical="center"/>
    </xf>
    <xf numFmtId="39" fontId="15" fillId="5" borderId="6" xfId="1"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1" fontId="5" fillId="3" borderId="6" xfId="0" applyNumberFormat="1" applyFont="1" applyFill="1" applyBorder="1" applyAlignment="1">
      <alignment horizontal="left" vertical="center"/>
    </xf>
    <xf numFmtId="49" fontId="13" fillId="6" borderId="6" xfId="0" applyNumberFormat="1" applyFont="1" applyFill="1" applyBorder="1" applyAlignment="1">
      <alignment horizontal="left" vertical="center"/>
    </xf>
    <xf numFmtId="4" fontId="15" fillId="6" borderId="6" xfId="0" applyNumberFormat="1" applyFont="1" applyFill="1" applyBorder="1" applyAlignment="1">
      <alignment horizontal="left" vertical="center"/>
    </xf>
    <xf numFmtId="0" fontId="6" fillId="6" borderId="6" xfId="0" applyFont="1" applyFill="1" applyBorder="1" applyAlignment="1">
      <alignment horizontal="left" vertical="center"/>
    </xf>
    <xf numFmtId="49" fontId="3" fillId="6" borderId="6" xfId="0" applyNumberFormat="1" applyFont="1" applyFill="1" applyBorder="1" applyAlignment="1">
      <alignment horizontal="left" vertical="center"/>
    </xf>
    <xf numFmtId="0" fontId="12" fillId="3" borderId="41" xfId="0" applyFont="1" applyFill="1" applyBorder="1" applyAlignment="1">
      <alignment horizontal="left" vertical="center"/>
    </xf>
    <xf numFmtId="49" fontId="3" fillId="6" borderId="7" xfId="0" applyNumberFormat="1" applyFont="1" applyFill="1" applyBorder="1" applyAlignment="1">
      <alignment horizontal="left" vertical="center"/>
    </xf>
    <xf numFmtId="49" fontId="5" fillId="6" borderId="6" xfId="0" applyNumberFormat="1" applyFont="1" applyFill="1" applyBorder="1" applyAlignment="1">
      <alignment horizontal="left" vertical="center"/>
    </xf>
    <xf numFmtId="49" fontId="5" fillId="6" borderId="40" xfId="0" applyNumberFormat="1" applyFont="1" applyFill="1" applyBorder="1" applyAlignment="1">
      <alignment horizontal="left" vertical="center"/>
    </xf>
    <xf numFmtId="4" fontId="5" fillId="6" borderId="40" xfId="0" applyNumberFormat="1" applyFont="1" applyFill="1" applyBorder="1" applyAlignment="1">
      <alignment horizontal="left" vertical="center"/>
    </xf>
    <xf numFmtId="49" fontId="5" fillId="6" borderId="40" xfId="4" applyNumberFormat="1" applyFont="1" applyFill="1" applyBorder="1" applyAlignment="1">
      <alignment horizontal="left" vertical="center"/>
    </xf>
    <xf numFmtId="4" fontId="5" fillId="6" borderId="6" xfId="0" applyNumberFormat="1" applyFont="1" applyFill="1" applyBorder="1" applyAlignment="1">
      <alignment horizontal="left" vertical="center"/>
    </xf>
    <xf numFmtId="0" fontId="15" fillId="6" borderId="7" xfId="0" applyFont="1" applyFill="1" applyBorder="1" applyAlignment="1">
      <alignment horizontal="left" vertical="center"/>
    </xf>
    <xf numFmtId="49" fontId="15" fillId="7" borderId="6" xfId="0" applyNumberFormat="1" applyFont="1" applyFill="1" applyBorder="1" applyAlignment="1">
      <alignment horizontal="left" vertical="center"/>
    </xf>
    <xf numFmtId="0" fontId="15" fillId="7" borderId="6" xfId="2" applyFont="1" applyFill="1" applyBorder="1" applyAlignment="1">
      <alignment horizontal="left" vertical="center"/>
    </xf>
    <xf numFmtId="0" fontId="15" fillId="7" borderId="6" xfId="3" applyFont="1" applyFill="1" applyBorder="1" applyAlignment="1">
      <alignment horizontal="left" vertical="center"/>
    </xf>
    <xf numFmtId="0" fontId="15" fillId="7" borderId="6" xfId="0" applyFont="1" applyFill="1" applyBorder="1" applyAlignment="1">
      <alignment horizontal="left" vertical="center"/>
    </xf>
    <xf numFmtId="49" fontId="15" fillId="7" borderId="6" xfId="4" applyNumberFormat="1" applyFont="1" applyFill="1" applyBorder="1" applyAlignment="1">
      <alignment horizontal="left" vertical="center"/>
    </xf>
    <xf numFmtId="0" fontId="15" fillId="7" borderId="6" xfId="0" applyNumberFormat="1" applyFont="1" applyFill="1" applyBorder="1" applyAlignment="1">
      <alignment horizontal="left" vertical="center"/>
    </xf>
    <xf numFmtId="1" fontId="15" fillId="7" borderId="6" xfId="0" applyNumberFormat="1" applyFont="1" applyFill="1" applyBorder="1" applyAlignment="1">
      <alignment horizontal="left" vertical="center"/>
    </xf>
    <xf numFmtId="39" fontId="15" fillId="7" borderId="6" xfId="1" applyNumberFormat="1" applyFont="1" applyFill="1" applyBorder="1" applyAlignment="1">
      <alignment horizontal="left" vertical="center"/>
    </xf>
    <xf numFmtId="49" fontId="3" fillId="2" borderId="43" xfId="0" applyNumberFormat="1" applyFont="1" applyFill="1" applyBorder="1" applyAlignment="1">
      <alignment horizontal="left" vertical="center"/>
    </xf>
    <xf numFmtId="0" fontId="15" fillId="7" borderId="7" xfId="0" applyFont="1" applyFill="1" applyBorder="1" applyAlignment="1">
      <alignment horizontal="left" vertical="center"/>
    </xf>
    <xf numFmtId="49" fontId="5" fillId="5" borderId="7"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3"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49" fontId="15" fillId="0" borderId="7" xfId="4" applyNumberFormat="1" applyFont="1" applyFill="1" applyBorder="1" applyAlignment="1">
      <alignment horizontal="left" vertical="center"/>
    </xf>
    <xf numFmtId="49" fontId="15" fillId="6" borderId="7" xfId="4" applyNumberFormat="1" applyFont="1" applyFill="1" applyBorder="1" applyAlignment="1">
      <alignment horizontal="left" vertical="center"/>
    </xf>
    <xf numFmtId="49" fontId="13" fillId="6" borderId="7" xfId="0" applyNumberFormat="1" applyFont="1" applyFill="1" applyBorder="1" applyAlignment="1">
      <alignment horizontal="left" vertical="center"/>
    </xf>
    <xf numFmtId="0" fontId="15" fillId="5" borderId="7" xfId="0" applyFont="1" applyFill="1" applyBorder="1" applyAlignment="1">
      <alignment horizontal="left" vertical="center"/>
    </xf>
    <xf numFmtId="0" fontId="16" fillId="7" borderId="17" xfId="0"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82"/>
  <sheetViews>
    <sheetView tabSelected="1" zoomScale="70" zoomScaleNormal="70" workbookViewId="0">
      <selection activeCell="AC34" sqref="AC34"/>
    </sheetView>
  </sheetViews>
  <sheetFormatPr defaultRowHeight="12.95" customHeight="1" x14ac:dyDescent="0.25"/>
  <cols>
    <col min="1" max="1" width="8" style="21" customWidth="1"/>
    <col min="2" max="2" width="11.85546875" style="21" customWidth="1"/>
    <col min="3" max="3" width="10.85546875" style="21" customWidth="1"/>
    <col min="4" max="4" width="11" style="21" customWidth="1"/>
    <col min="5" max="5" width="7.7109375" style="247" customWidth="1"/>
    <col min="6" max="6" width="17.42578125" style="21" customWidth="1"/>
    <col min="7" max="8" width="19.5703125" style="21" customWidth="1"/>
    <col min="9" max="9" width="5" style="21" customWidth="1"/>
    <col min="10" max="10" width="10.140625" style="21" customWidth="1"/>
    <col min="11" max="11" width="16.5703125" style="21" customWidth="1"/>
    <col min="12" max="12" width="4" style="21" customWidth="1"/>
    <col min="13" max="13" width="10.85546875" style="21" customWidth="1"/>
    <col min="14" max="14" width="22.85546875" style="21" customWidth="1"/>
    <col min="15" max="15" width="8.140625" style="21" customWidth="1"/>
    <col min="16" max="16" width="8" style="21" customWidth="1"/>
    <col min="17" max="17" width="11" style="21" customWidth="1"/>
    <col min="18" max="18" width="21.7109375" style="21" customWidth="1"/>
    <col min="19" max="19" width="6.85546875" style="21" customWidth="1"/>
    <col min="20" max="20" width="7.5703125" style="21" customWidth="1"/>
    <col min="21" max="21" width="8" style="21" customWidth="1"/>
    <col min="22" max="22" width="8.140625" style="21" customWidth="1"/>
    <col min="23" max="23" width="5.28515625" style="21" customWidth="1"/>
    <col min="24" max="24" width="5" style="21" customWidth="1"/>
    <col min="25" max="25" width="5.42578125" style="21" customWidth="1"/>
    <col min="26" max="26" width="3.85546875" style="21" customWidth="1"/>
    <col min="27" max="27" width="7" style="21" customWidth="1"/>
    <col min="28" max="28" width="16.28515625" style="21" customWidth="1"/>
    <col min="29" max="29" width="24.42578125" style="21" customWidth="1"/>
    <col min="30" max="30" width="24" style="21" customWidth="1"/>
    <col min="31" max="31" width="23.42578125" style="21" customWidth="1"/>
    <col min="32" max="32" width="19" style="21" customWidth="1"/>
    <col min="33" max="33" width="21" style="21" customWidth="1"/>
    <col min="34" max="34" width="25.7109375" style="21" customWidth="1"/>
    <col min="35" max="35" width="22.42578125" style="21" customWidth="1"/>
    <col min="36" max="36" width="23.7109375" style="21" customWidth="1"/>
    <col min="37" max="37" width="20.85546875" style="21" customWidth="1"/>
    <col min="38" max="38" width="25.7109375" style="21" customWidth="1"/>
    <col min="39" max="39" width="25.28515625" style="21" customWidth="1"/>
    <col min="40" max="40" width="23.5703125" style="21" customWidth="1"/>
    <col min="41" max="43" width="28.140625" style="21" customWidth="1"/>
    <col min="44" max="44" width="21.42578125" style="21" customWidth="1"/>
    <col min="45" max="45" width="18.5703125" style="21" customWidth="1"/>
    <col min="46" max="46" width="23.85546875" style="21" customWidth="1"/>
    <col min="47" max="47" width="26.7109375" style="21" customWidth="1"/>
    <col min="48" max="48" width="14" style="54" customWidth="1"/>
    <col min="49" max="50" width="28.140625" style="54" customWidth="1"/>
    <col min="51" max="51" width="18.5703125" style="21" customWidth="1"/>
    <col min="52" max="52" width="3.140625" style="21" customWidth="1"/>
    <col min="53" max="53" width="71.7109375" style="21" customWidth="1"/>
    <col min="54" max="61" width="3.140625" style="21" customWidth="1"/>
    <col min="62" max="62" width="2.7109375" style="21" customWidth="1"/>
    <col min="63" max="63" width="15.7109375" style="21" customWidth="1"/>
    <col min="64" max="244" width="9.140625" style="21"/>
    <col min="245" max="245" width="7.42578125" style="21" customWidth="1"/>
    <col min="246" max="246" width="20.28515625" style="21" customWidth="1"/>
    <col min="247" max="247" width="24.7109375" style="21" customWidth="1"/>
    <col min="248" max="248" width="35.7109375" style="21" customWidth="1"/>
    <col min="249" max="249" width="5" style="21" customWidth="1"/>
    <col min="250" max="250" width="12.85546875" style="21" customWidth="1"/>
    <col min="251" max="251" width="10.7109375" style="21" customWidth="1"/>
    <col min="252" max="252" width="7" style="21" customWidth="1"/>
    <col min="253" max="253" width="12.28515625" style="21" customWidth="1"/>
    <col min="254" max="254" width="10.7109375" style="21" customWidth="1"/>
    <col min="255" max="255" width="10.85546875" style="21" customWidth="1"/>
    <col min="256" max="256" width="8.85546875" style="21" customWidth="1"/>
    <col min="257" max="257" width="13.85546875" style="21" customWidth="1"/>
    <col min="258" max="258" width="20.42578125" style="21" customWidth="1"/>
    <col min="259" max="259" width="12.28515625" style="21" customWidth="1"/>
    <col min="260" max="260" width="19.28515625" style="21" customWidth="1"/>
    <col min="261" max="261" width="11.85546875" style="21" customWidth="1"/>
    <col min="262" max="262" width="9.140625" style="21" customWidth="1"/>
    <col min="263" max="263" width="13.42578125" style="21" customWidth="1"/>
    <col min="264" max="264" width="15.28515625" style="21" customWidth="1"/>
    <col min="265" max="265" width="15.42578125" style="21" customWidth="1"/>
    <col min="266" max="267" width="14.42578125" style="21" customWidth="1"/>
    <col min="268" max="268" width="5" style="21" customWidth="1"/>
    <col min="269" max="271" width="15.140625" style="21" customWidth="1"/>
    <col min="272" max="272" width="4.28515625" style="21" customWidth="1"/>
    <col min="273" max="273" width="16" style="21" customWidth="1"/>
    <col min="274" max="274" width="17.140625" style="21" customWidth="1"/>
    <col min="275" max="275" width="18.28515625" style="21" customWidth="1"/>
    <col min="276" max="276" width="4.85546875" style="21" customWidth="1"/>
    <col min="277" max="277" width="16" style="21" customWidth="1"/>
    <col min="278" max="278" width="17.140625" style="21" customWidth="1"/>
    <col min="279" max="279" width="18.28515625" style="21" customWidth="1"/>
    <col min="280" max="280" width="13.7109375" style="21" customWidth="1"/>
    <col min="281" max="281" width="16" style="21" customWidth="1"/>
    <col min="282" max="282" width="17.140625" style="21" customWidth="1"/>
    <col min="283" max="283" width="18.28515625" style="21" customWidth="1"/>
    <col min="284" max="284" width="13.7109375" style="21" customWidth="1"/>
    <col min="285" max="285" width="16" style="21" customWidth="1"/>
    <col min="286" max="286" width="17.140625" style="21" customWidth="1"/>
    <col min="287" max="287" width="18.28515625" style="21" customWidth="1"/>
    <col min="288" max="288" width="13.7109375" style="21" customWidth="1"/>
    <col min="289" max="289" width="16" style="21" customWidth="1"/>
    <col min="290" max="290" width="17.140625" style="21" customWidth="1"/>
    <col min="291" max="294" width="18.28515625" style="21" customWidth="1"/>
    <col min="295" max="295" width="15" style="21" customWidth="1"/>
    <col min="296" max="296" width="15.7109375" style="21" customWidth="1"/>
    <col min="297" max="297" width="49" style="21" customWidth="1"/>
    <col min="298" max="298" width="19.42578125" style="21" customWidth="1"/>
    <col min="299" max="299" width="14.5703125" style="21" customWidth="1"/>
    <col min="300" max="300" width="12.28515625" style="21" customWidth="1"/>
    <col min="301" max="301" width="14.5703125" style="21" customWidth="1"/>
    <col min="302" max="302" width="11.7109375" style="21" customWidth="1"/>
    <col min="303" max="303" width="14" style="21" customWidth="1"/>
    <col min="304" max="304" width="20.5703125" style="21" customWidth="1"/>
    <col min="305" max="305" width="11.7109375" style="21" customWidth="1"/>
    <col min="306" max="306" width="10.85546875" style="21" customWidth="1"/>
    <col min="307" max="500" width="9.140625" style="21"/>
    <col min="501" max="501" width="7.42578125" style="21" customWidth="1"/>
    <col min="502" max="502" width="20.28515625" style="21" customWidth="1"/>
    <col min="503" max="503" width="24.7109375" style="21" customWidth="1"/>
    <col min="504" max="504" width="35.7109375" style="21" customWidth="1"/>
    <col min="505" max="505" width="5" style="21" customWidth="1"/>
    <col min="506" max="506" width="12.85546875" style="21" customWidth="1"/>
    <col min="507" max="507" width="10.7109375" style="21" customWidth="1"/>
    <col min="508" max="508" width="7" style="21" customWidth="1"/>
    <col min="509" max="509" width="12.28515625" style="21" customWidth="1"/>
    <col min="510" max="510" width="10.7109375" style="21" customWidth="1"/>
    <col min="511" max="511" width="10.85546875" style="21" customWidth="1"/>
    <col min="512" max="512" width="8.85546875" style="21" customWidth="1"/>
    <col min="513" max="513" width="13.85546875" style="21" customWidth="1"/>
    <col min="514" max="514" width="20.42578125" style="21" customWidth="1"/>
    <col min="515" max="515" width="12.28515625" style="21" customWidth="1"/>
    <col min="516" max="516" width="19.28515625" style="21" customWidth="1"/>
    <col min="517" max="517" width="11.85546875" style="21" customWidth="1"/>
    <col min="518" max="518" width="9.140625" style="21" customWidth="1"/>
    <col min="519" max="519" width="13.42578125" style="21" customWidth="1"/>
    <col min="520" max="520" width="15.28515625" style="21" customWidth="1"/>
    <col min="521" max="521" width="15.42578125" style="21" customWidth="1"/>
    <col min="522" max="523" width="14.42578125" style="21" customWidth="1"/>
    <col min="524" max="524" width="5" style="21" customWidth="1"/>
    <col min="525" max="527" width="15.140625" style="21" customWidth="1"/>
    <col min="528" max="528" width="4.28515625" style="21" customWidth="1"/>
    <col min="529" max="529" width="16" style="21" customWidth="1"/>
    <col min="530" max="530" width="17.140625" style="21" customWidth="1"/>
    <col min="531" max="531" width="18.28515625" style="21" customWidth="1"/>
    <col min="532" max="532" width="4.85546875" style="21" customWidth="1"/>
    <col min="533" max="533" width="16" style="21" customWidth="1"/>
    <col min="534" max="534" width="17.140625" style="21" customWidth="1"/>
    <col min="535" max="535" width="18.28515625" style="21" customWidth="1"/>
    <col min="536" max="536" width="13.7109375" style="21" customWidth="1"/>
    <col min="537" max="537" width="16" style="21" customWidth="1"/>
    <col min="538" max="538" width="17.140625" style="21" customWidth="1"/>
    <col min="539" max="539" width="18.28515625" style="21" customWidth="1"/>
    <col min="540" max="540" width="13.7109375" style="21" customWidth="1"/>
    <col min="541" max="541" width="16" style="21" customWidth="1"/>
    <col min="542" max="542" width="17.140625" style="21" customWidth="1"/>
    <col min="543" max="543" width="18.28515625" style="21" customWidth="1"/>
    <col min="544" max="544" width="13.7109375" style="21" customWidth="1"/>
    <col min="545" max="545" width="16" style="21" customWidth="1"/>
    <col min="546" max="546" width="17.140625" style="21" customWidth="1"/>
    <col min="547" max="550" width="18.28515625" style="21" customWidth="1"/>
    <col min="551" max="551" width="15" style="21" customWidth="1"/>
    <col min="552" max="552" width="15.7109375" style="21" customWidth="1"/>
    <col min="553" max="553" width="49" style="21" customWidth="1"/>
    <col min="554" max="554" width="19.42578125" style="21" customWidth="1"/>
    <col min="555" max="555" width="14.5703125" style="21" customWidth="1"/>
    <col min="556" max="556" width="12.28515625" style="21" customWidth="1"/>
    <col min="557" max="557" width="14.5703125" style="21" customWidth="1"/>
    <col min="558" max="558" width="11.7109375" style="21" customWidth="1"/>
    <col min="559" max="559" width="14" style="21" customWidth="1"/>
    <col min="560" max="560" width="20.5703125" style="21" customWidth="1"/>
    <col min="561" max="561" width="11.7109375" style="21" customWidth="1"/>
    <col min="562" max="562" width="10.85546875" style="21" customWidth="1"/>
    <col min="563" max="756" width="9.140625" style="21"/>
    <col min="757" max="757" width="7.42578125" style="21" customWidth="1"/>
    <col min="758" max="758" width="20.28515625" style="21" customWidth="1"/>
    <col min="759" max="759" width="24.7109375" style="21" customWidth="1"/>
    <col min="760" max="760" width="35.7109375" style="21" customWidth="1"/>
    <col min="761" max="761" width="5" style="21" customWidth="1"/>
    <col min="762" max="762" width="12.85546875" style="21" customWidth="1"/>
    <col min="763" max="763" width="10.7109375" style="21" customWidth="1"/>
    <col min="764" max="764" width="7" style="21" customWidth="1"/>
    <col min="765" max="765" width="12.28515625" style="21" customWidth="1"/>
    <col min="766" max="766" width="10.7109375" style="21" customWidth="1"/>
    <col min="767" max="767" width="10.85546875" style="21" customWidth="1"/>
    <col min="768" max="768" width="8.85546875" style="21" customWidth="1"/>
    <col min="769" max="769" width="13.85546875" style="21" customWidth="1"/>
    <col min="770" max="770" width="20.42578125" style="21" customWidth="1"/>
    <col min="771" max="771" width="12.28515625" style="21" customWidth="1"/>
    <col min="772" max="772" width="19.28515625" style="21" customWidth="1"/>
    <col min="773" max="773" width="11.85546875" style="21" customWidth="1"/>
    <col min="774" max="774" width="9.140625" style="21" customWidth="1"/>
    <col min="775" max="775" width="13.42578125" style="21" customWidth="1"/>
    <col min="776" max="776" width="15.28515625" style="21" customWidth="1"/>
    <col min="777" max="777" width="15.42578125" style="21" customWidth="1"/>
    <col min="778" max="779" width="14.42578125" style="21" customWidth="1"/>
    <col min="780" max="780" width="5" style="21" customWidth="1"/>
    <col min="781" max="783" width="15.140625" style="21" customWidth="1"/>
    <col min="784" max="784" width="4.28515625" style="21" customWidth="1"/>
    <col min="785" max="785" width="16" style="21" customWidth="1"/>
    <col min="786" max="786" width="17.140625" style="21" customWidth="1"/>
    <col min="787" max="787" width="18.28515625" style="21" customWidth="1"/>
    <col min="788" max="788" width="4.85546875" style="21" customWidth="1"/>
    <col min="789" max="789" width="16" style="21" customWidth="1"/>
    <col min="790" max="790" width="17.140625" style="21" customWidth="1"/>
    <col min="791" max="791" width="18.28515625" style="21" customWidth="1"/>
    <col min="792" max="792" width="13.7109375" style="21" customWidth="1"/>
    <col min="793" max="793" width="16" style="21" customWidth="1"/>
    <col min="794" max="794" width="17.140625" style="21" customWidth="1"/>
    <col min="795" max="795" width="18.28515625" style="21" customWidth="1"/>
    <col min="796" max="796" width="13.7109375" style="21" customWidth="1"/>
    <col min="797" max="797" width="16" style="21" customWidth="1"/>
    <col min="798" max="798" width="17.140625" style="21" customWidth="1"/>
    <col min="799" max="799" width="18.28515625" style="21" customWidth="1"/>
    <col min="800" max="800" width="13.7109375" style="21" customWidth="1"/>
    <col min="801" max="801" width="16" style="21" customWidth="1"/>
    <col min="802" max="802" width="17.140625" style="21" customWidth="1"/>
    <col min="803" max="806" width="18.28515625" style="21" customWidth="1"/>
    <col min="807" max="807" width="15" style="21" customWidth="1"/>
    <col min="808" max="808" width="15.7109375" style="21" customWidth="1"/>
    <col min="809" max="809" width="49" style="21" customWidth="1"/>
    <col min="810" max="810" width="19.42578125" style="21" customWidth="1"/>
    <col min="811" max="811" width="14.5703125" style="21" customWidth="1"/>
    <col min="812" max="812" width="12.28515625" style="21" customWidth="1"/>
    <col min="813" max="813" width="14.5703125" style="21" customWidth="1"/>
    <col min="814" max="814" width="11.7109375" style="21" customWidth="1"/>
    <col min="815" max="815" width="14" style="21" customWidth="1"/>
    <col min="816" max="816" width="20.5703125" style="21" customWidth="1"/>
    <col min="817" max="817" width="11.7109375" style="21" customWidth="1"/>
    <col min="818" max="818" width="10.85546875" style="21" customWidth="1"/>
    <col min="819" max="1012" width="9.140625" style="21"/>
    <col min="1013" max="1013" width="7.42578125" style="21" customWidth="1"/>
    <col min="1014" max="1014" width="20.28515625" style="21" customWidth="1"/>
    <col min="1015" max="1015" width="24.7109375" style="21" customWidth="1"/>
    <col min="1016" max="1016" width="35.7109375" style="21" customWidth="1"/>
    <col min="1017" max="1017" width="5" style="21" customWidth="1"/>
    <col min="1018" max="1018" width="12.85546875" style="21" customWidth="1"/>
    <col min="1019" max="1019" width="10.7109375" style="21" customWidth="1"/>
    <col min="1020" max="1020" width="7" style="21" customWidth="1"/>
    <col min="1021" max="1021" width="12.28515625" style="21" customWidth="1"/>
    <col min="1022" max="1022" width="10.7109375" style="21" customWidth="1"/>
    <col min="1023" max="1023" width="10.85546875" style="21" customWidth="1"/>
    <col min="1024" max="1024" width="8.85546875" style="21" customWidth="1"/>
    <col min="1025" max="1025" width="13.85546875" style="21" customWidth="1"/>
    <col min="1026" max="1026" width="20.42578125" style="21" customWidth="1"/>
    <col min="1027" max="1027" width="12.28515625" style="21" customWidth="1"/>
    <col min="1028" max="1028" width="19.28515625" style="21" customWidth="1"/>
    <col min="1029" max="1029" width="11.85546875" style="21" customWidth="1"/>
    <col min="1030" max="1030" width="9.140625" style="21" customWidth="1"/>
    <col min="1031" max="1031" width="13.42578125" style="21" customWidth="1"/>
    <col min="1032" max="1032" width="15.28515625" style="21" customWidth="1"/>
    <col min="1033" max="1033" width="15.42578125" style="21" customWidth="1"/>
    <col min="1034" max="1035" width="14.42578125" style="21" customWidth="1"/>
    <col min="1036" max="1036" width="5" style="21" customWidth="1"/>
    <col min="1037" max="1039" width="15.140625" style="21" customWidth="1"/>
    <col min="1040" max="1040" width="4.28515625" style="21" customWidth="1"/>
    <col min="1041" max="1041" width="16" style="21" customWidth="1"/>
    <col min="1042" max="1042" width="17.140625" style="21" customWidth="1"/>
    <col min="1043" max="1043" width="18.28515625" style="21" customWidth="1"/>
    <col min="1044" max="1044" width="4.85546875" style="21" customWidth="1"/>
    <col min="1045" max="1045" width="16" style="21" customWidth="1"/>
    <col min="1046" max="1046" width="17.140625" style="21" customWidth="1"/>
    <col min="1047" max="1047" width="18.28515625" style="21" customWidth="1"/>
    <col min="1048" max="1048" width="13.7109375" style="21" customWidth="1"/>
    <col min="1049" max="1049" width="16" style="21" customWidth="1"/>
    <col min="1050" max="1050" width="17.140625" style="21" customWidth="1"/>
    <col min="1051" max="1051" width="18.28515625" style="21" customWidth="1"/>
    <col min="1052" max="1052" width="13.7109375" style="21" customWidth="1"/>
    <col min="1053" max="1053" width="16" style="21" customWidth="1"/>
    <col min="1054" max="1054" width="17.140625" style="21" customWidth="1"/>
    <col min="1055" max="1055" width="18.28515625" style="21" customWidth="1"/>
    <col min="1056" max="1056" width="13.7109375" style="21" customWidth="1"/>
    <col min="1057" max="1057" width="16" style="21" customWidth="1"/>
    <col min="1058" max="1058" width="17.140625" style="21" customWidth="1"/>
    <col min="1059" max="1062" width="18.28515625" style="21" customWidth="1"/>
    <col min="1063" max="1063" width="15" style="21" customWidth="1"/>
    <col min="1064" max="1064" width="15.7109375" style="21" customWidth="1"/>
    <col min="1065" max="1065" width="49" style="21" customWidth="1"/>
    <col min="1066" max="1066" width="19.42578125" style="21" customWidth="1"/>
    <col min="1067" max="1067" width="14.5703125" style="21" customWidth="1"/>
    <col min="1068" max="1068" width="12.28515625" style="21" customWidth="1"/>
    <col min="1069" max="1069" width="14.5703125" style="21" customWidth="1"/>
    <col min="1070" max="1070" width="11.7109375" style="21" customWidth="1"/>
    <col min="1071" max="1071" width="14" style="21" customWidth="1"/>
    <col min="1072" max="1072" width="20.5703125" style="21" customWidth="1"/>
    <col min="1073" max="1073" width="11.7109375" style="21" customWidth="1"/>
    <col min="1074" max="1074" width="10.85546875" style="21" customWidth="1"/>
    <col min="1075" max="1268" width="9.140625" style="21"/>
    <col min="1269" max="1269" width="7.42578125" style="21" customWidth="1"/>
    <col min="1270" max="1270" width="20.28515625" style="21" customWidth="1"/>
    <col min="1271" max="1271" width="24.7109375" style="21" customWidth="1"/>
    <col min="1272" max="1272" width="35.7109375" style="21" customWidth="1"/>
    <col min="1273" max="1273" width="5" style="21" customWidth="1"/>
    <col min="1274" max="1274" width="12.85546875" style="21" customWidth="1"/>
    <col min="1275" max="1275" width="10.7109375" style="21" customWidth="1"/>
    <col min="1276" max="1276" width="7" style="21" customWidth="1"/>
    <col min="1277" max="1277" width="12.28515625" style="21" customWidth="1"/>
    <col min="1278" max="1278" width="10.7109375" style="21" customWidth="1"/>
    <col min="1279" max="1279" width="10.85546875" style="21" customWidth="1"/>
    <col min="1280" max="1280" width="8.85546875" style="21" customWidth="1"/>
    <col min="1281" max="1281" width="13.85546875" style="21" customWidth="1"/>
    <col min="1282" max="1282" width="20.42578125" style="21" customWidth="1"/>
    <col min="1283" max="1283" width="12.28515625" style="21" customWidth="1"/>
    <col min="1284" max="1284" width="19.28515625" style="21" customWidth="1"/>
    <col min="1285" max="1285" width="11.85546875" style="21" customWidth="1"/>
    <col min="1286" max="1286" width="9.140625" style="21" customWidth="1"/>
    <col min="1287" max="1287" width="13.42578125" style="21" customWidth="1"/>
    <col min="1288" max="1288" width="15.28515625" style="21" customWidth="1"/>
    <col min="1289" max="1289" width="15.42578125" style="21" customWidth="1"/>
    <col min="1290" max="1291" width="14.42578125" style="21" customWidth="1"/>
    <col min="1292" max="1292" width="5" style="21" customWidth="1"/>
    <col min="1293" max="1295" width="15.140625" style="21" customWidth="1"/>
    <col min="1296" max="1296" width="4.28515625" style="21" customWidth="1"/>
    <col min="1297" max="1297" width="16" style="21" customWidth="1"/>
    <col min="1298" max="1298" width="17.140625" style="21" customWidth="1"/>
    <col min="1299" max="1299" width="18.28515625" style="21" customWidth="1"/>
    <col min="1300" max="1300" width="4.85546875" style="21" customWidth="1"/>
    <col min="1301" max="1301" width="16" style="21" customWidth="1"/>
    <col min="1302" max="1302" width="17.140625" style="21" customWidth="1"/>
    <col min="1303" max="1303" width="18.28515625" style="21" customWidth="1"/>
    <col min="1304" max="1304" width="13.7109375" style="21" customWidth="1"/>
    <col min="1305" max="1305" width="16" style="21" customWidth="1"/>
    <col min="1306" max="1306" width="17.140625" style="21" customWidth="1"/>
    <col min="1307" max="1307" width="18.28515625" style="21" customWidth="1"/>
    <col min="1308" max="1308" width="13.7109375" style="21" customWidth="1"/>
    <col min="1309" max="1309" width="16" style="21" customWidth="1"/>
    <col min="1310" max="1310" width="17.140625" style="21" customWidth="1"/>
    <col min="1311" max="1311" width="18.28515625" style="21" customWidth="1"/>
    <col min="1312" max="1312" width="13.7109375" style="21" customWidth="1"/>
    <col min="1313" max="1313" width="16" style="21" customWidth="1"/>
    <col min="1314" max="1314" width="17.140625" style="21" customWidth="1"/>
    <col min="1315" max="1318" width="18.28515625" style="21" customWidth="1"/>
    <col min="1319" max="1319" width="15" style="21" customWidth="1"/>
    <col min="1320" max="1320" width="15.7109375" style="21" customWidth="1"/>
    <col min="1321" max="1321" width="49" style="21" customWidth="1"/>
    <col min="1322" max="1322" width="19.42578125" style="21" customWidth="1"/>
    <col min="1323" max="1323" width="14.5703125" style="21" customWidth="1"/>
    <col min="1324" max="1324" width="12.28515625" style="21" customWidth="1"/>
    <col min="1325" max="1325" width="14.5703125" style="21" customWidth="1"/>
    <col min="1326" max="1326" width="11.7109375" style="21" customWidth="1"/>
    <col min="1327" max="1327" width="14" style="21" customWidth="1"/>
    <col min="1328" max="1328" width="20.5703125" style="21" customWidth="1"/>
    <col min="1329" max="1329" width="11.7109375" style="21" customWidth="1"/>
    <col min="1330" max="1330" width="10.85546875" style="21" customWidth="1"/>
    <col min="1331" max="1524" width="9.140625" style="21"/>
    <col min="1525" max="1525" width="7.42578125" style="21" customWidth="1"/>
    <col min="1526" max="1526" width="20.28515625" style="21" customWidth="1"/>
    <col min="1527" max="1527" width="24.7109375" style="21" customWidth="1"/>
    <col min="1528" max="1528" width="35.7109375" style="21" customWidth="1"/>
    <col min="1529" max="1529" width="5" style="21" customWidth="1"/>
    <col min="1530" max="1530" width="12.85546875" style="21" customWidth="1"/>
    <col min="1531" max="1531" width="10.7109375" style="21" customWidth="1"/>
    <col min="1532" max="1532" width="7" style="21" customWidth="1"/>
    <col min="1533" max="1533" width="12.28515625" style="21" customWidth="1"/>
    <col min="1534" max="1534" width="10.7109375" style="21" customWidth="1"/>
    <col min="1535" max="1535" width="10.85546875" style="21" customWidth="1"/>
    <col min="1536" max="1536" width="8.85546875" style="21" customWidth="1"/>
    <col min="1537" max="1537" width="13.85546875" style="21" customWidth="1"/>
    <col min="1538" max="1538" width="20.42578125" style="21" customWidth="1"/>
    <col min="1539" max="1539" width="12.28515625" style="21" customWidth="1"/>
    <col min="1540" max="1540" width="19.28515625" style="21" customWidth="1"/>
    <col min="1541" max="1541" width="11.85546875" style="21" customWidth="1"/>
    <col min="1542" max="1542" width="9.140625" style="21" customWidth="1"/>
    <col min="1543" max="1543" width="13.42578125" style="21" customWidth="1"/>
    <col min="1544" max="1544" width="15.28515625" style="21" customWidth="1"/>
    <col min="1545" max="1545" width="15.42578125" style="21" customWidth="1"/>
    <col min="1546" max="1547" width="14.42578125" style="21" customWidth="1"/>
    <col min="1548" max="1548" width="5" style="21" customWidth="1"/>
    <col min="1549" max="1551" width="15.140625" style="21" customWidth="1"/>
    <col min="1552" max="1552" width="4.28515625" style="21" customWidth="1"/>
    <col min="1553" max="1553" width="16" style="21" customWidth="1"/>
    <col min="1554" max="1554" width="17.140625" style="21" customWidth="1"/>
    <col min="1555" max="1555" width="18.28515625" style="21" customWidth="1"/>
    <col min="1556" max="1556" width="4.85546875" style="21" customWidth="1"/>
    <col min="1557" max="1557" width="16" style="21" customWidth="1"/>
    <col min="1558" max="1558" width="17.140625" style="21" customWidth="1"/>
    <col min="1559" max="1559" width="18.28515625" style="21" customWidth="1"/>
    <col min="1560" max="1560" width="13.7109375" style="21" customWidth="1"/>
    <col min="1561" max="1561" width="16" style="21" customWidth="1"/>
    <col min="1562" max="1562" width="17.140625" style="21" customWidth="1"/>
    <col min="1563" max="1563" width="18.28515625" style="21" customWidth="1"/>
    <col min="1564" max="1564" width="13.7109375" style="21" customWidth="1"/>
    <col min="1565" max="1565" width="16" style="21" customWidth="1"/>
    <col min="1566" max="1566" width="17.140625" style="21" customWidth="1"/>
    <col min="1567" max="1567" width="18.28515625" style="21" customWidth="1"/>
    <col min="1568" max="1568" width="13.7109375" style="21" customWidth="1"/>
    <col min="1569" max="1569" width="16" style="21" customWidth="1"/>
    <col min="1570" max="1570" width="17.140625" style="21" customWidth="1"/>
    <col min="1571" max="1574" width="18.28515625" style="21" customWidth="1"/>
    <col min="1575" max="1575" width="15" style="21" customWidth="1"/>
    <col min="1576" max="1576" width="15.7109375" style="21" customWidth="1"/>
    <col min="1577" max="1577" width="49" style="21" customWidth="1"/>
    <col min="1578" max="1578" width="19.42578125" style="21" customWidth="1"/>
    <col min="1579" max="1579" width="14.5703125" style="21" customWidth="1"/>
    <col min="1580" max="1580" width="12.28515625" style="21" customWidth="1"/>
    <col min="1581" max="1581" width="14.5703125" style="21" customWidth="1"/>
    <col min="1582" max="1582" width="11.7109375" style="21" customWidth="1"/>
    <col min="1583" max="1583" width="14" style="21" customWidth="1"/>
    <col min="1584" max="1584" width="20.5703125" style="21" customWidth="1"/>
    <col min="1585" max="1585" width="11.7109375" style="21" customWidth="1"/>
    <col min="1586" max="1586" width="10.85546875" style="21" customWidth="1"/>
    <col min="1587" max="1780" width="9.140625" style="21"/>
    <col min="1781" max="1781" width="7.42578125" style="21" customWidth="1"/>
    <col min="1782" max="1782" width="20.28515625" style="21" customWidth="1"/>
    <col min="1783" max="1783" width="24.7109375" style="21" customWidth="1"/>
    <col min="1784" max="1784" width="35.7109375" style="21" customWidth="1"/>
    <col min="1785" max="1785" width="5" style="21" customWidth="1"/>
    <col min="1786" max="1786" width="12.85546875" style="21" customWidth="1"/>
    <col min="1787" max="1787" width="10.7109375" style="21" customWidth="1"/>
    <col min="1788" max="1788" width="7" style="21" customWidth="1"/>
    <col min="1789" max="1789" width="12.28515625" style="21" customWidth="1"/>
    <col min="1790" max="1790" width="10.7109375" style="21" customWidth="1"/>
    <col min="1791" max="1791" width="10.85546875" style="21" customWidth="1"/>
    <col min="1792" max="1792" width="8.85546875" style="21" customWidth="1"/>
    <col min="1793" max="1793" width="13.85546875" style="21" customWidth="1"/>
    <col min="1794" max="1794" width="20.42578125" style="21" customWidth="1"/>
    <col min="1795" max="1795" width="12.28515625" style="21" customWidth="1"/>
    <col min="1796" max="1796" width="19.28515625" style="21" customWidth="1"/>
    <col min="1797" max="1797" width="11.85546875" style="21" customWidth="1"/>
    <col min="1798" max="1798" width="9.140625" style="21" customWidth="1"/>
    <col min="1799" max="1799" width="13.42578125" style="21" customWidth="1"/>
    <col min="1800" max="1800" width="15.28515625" style="21" customWidth="1"/>
    <col min="1801" max="1801" width="15.42578125" style="21" customWidth="1"/>
    <col min="1802" max="1803" width="14.42578125" style="21" customWidth="1"/>
    <col min="1804" max="1804" width="5" style="21" customWidth="1"/>
    <col min="1805" max="1807" width="15.140625" style="21" customWidth="1"/>
    <col min="1808" max="1808" width="4.28515625" style="21" customWidth="1"/>
    <col min="1809" max="1809" width="16" style="21" customWidth="1"/>
    <col min="1810" max="1810" width="17.140625" style="21" customWidth="1"/>
    <col min="1811" max="1811" width="18.28515625" style="21" customWidth="1"/>
    <col min="1812" max="1812" width="4.85546875" style="21" customWidth="1"/>
    <col min="1813" max="1813" width="16" style="21" customWidth="1"/>
    <col min="1814" max="1814" width="17.140625" style="21" customWidth="1"/>
    <col min="1815" max="1815" width="18.28515625" style="21" customWidth="1"/>
    <col min="1816" max="1816" width="13.7109375" style="21" customWidth="1"/>
    <col min="1817" max="1817" width="16" style="21" customWidth="1"/>
    <col min="1818" max="1818" width="17.140625" style="21" customWidth="1"/>
    <col min="1819" max="1819" width="18.28515625" style="21" customWidth="1"/>
    <col min="1820" max="1820" width="13.7109375" style="21" customWidth="1"/>
    <col min="1821" max="1821" width="16" style="21" customWidth="1"/>
    <col min="1822" max="1822" width="17.140625" style="21" customWidth="1"/>
    <col min="1823" max="1823" width="18.28515625" style="21" customWidth="1"/>
    <col min="1824" max="1824" width="13.7109375" style="21" customWidth="1"/>
    <col min="1825" max="1825" width="16" style="21" customWidth="1"/>
    <col min="1826" max="1826" width="17.140625" style="21" customWidth="1"/>
    <col min="1827" max="1830" width="18.28515625" style="21" customWidth="1"/>
    <col min="1831" max="1831" width="15" style="21" customWidth="1"/>
    <col min="1832" max="1832" width="15.7109375" style="21" customWidth="1"/>
    <col min="1833" max="1833" width="49" style="21" customWidth="1"/>
    <col min="1834" max="1834" width="19.42578125" style="21" customWidth="1"/>
    <col min="1835" max="1835" width="14.5703125" style="21" customWidth="1"/>
    <col min="1836" max="1836" width="12.28515625" style="21" customWidth="1"/>
    <col min="1837" max="1837" width="14.5703125" style="21" customWidth="1"/>
    <col min="1838" max="1838" width="11.7109375" style="21" customWidth="1"/>
    <col min="1839" max="1839" width="14" style="21" customWidth="1"/>
    <col min="1840" max="1840" width="20.5703125" style="21" customWidth="1"/>
    <col min="1841" max="1841" width="11.7109375" style="21" customWidth="1"/>
    <col min="1842" max="1842" width="10.85546875" style="21" customWidth="1"/>
    <col min="1843" max="2036" width="9.140625" style="21"/>
    <col min="2037" max="2037" width="7.42578125" style="21" customWidth="1"/>
    <col min="2038" max="2038" width="20.28515625" style="21" customWidth="1"/>
    <col min="2039" max="2039" width="24.7109375" style="21" customWidth="1"/>
    <col min="2040" max="2040" width="35.7109375" style="21" customWidth="1"/>
    <col min="2041" max="2041" width="5" style="21" customWidth="1"/>
    <col min="2042" max="2042" width="12.85546875" style="21" customWidth="1"/>
    <col min="2043" max="2043" width="10.7109375" style="21" customWidth="1"/>
    <col min="2044" max="2044" width="7" style="21" customWidth="1"/>
    <col min="2045" max="2045" width="12.28515625" style="21" customWidth="1"/>
    <col min="2046" max="2046" width="10.7109375" style="21" customWidth="1"/>
    <col min="2047" max="2047" width="10.85546875" style="21" customWidth="1"/>
    <col min="2048" max="2048" width="8.85546875" style="21" customWidth="1"/>
    <col min="2049" max="2049" width="13.85546875" style="21" customWidth="1"/>
    <col min="2050" max="2050" width="20.42578125" style="21" customWidth="1"/>
    <col min="2051" max="2051" width="12.28515625" style="21" customWidth="1"/>
    <col min="2052" max="2052" width="19.28515625" style="21" customWidth="1"/>
    <col min="2053" max="2053" width="11.85546875" style="21" customWidth="1"/>
    <col min="2054" max="2054" width="9.140625" style="21" customWidth="1"/>
    <col min="2055" max="2055" width="13.42578125" style="21" customWidth="1"/>
    <col min="2056" max="2056" width="15.28515625" style="21" customWidth="1"/>
    <col min="2057" max="2057" width="15.42578125" style="21" customWidth="1"/>
    <col min="2058" max="2059" width="14.42578125" style="21" customWidth="1"/>
    <col min="2060" max="2060" width="5" style="21" customWidth="1"/>
    <col min="2061" max="2063" width="15.140625" style="21" customWidth="1"/>
    <col min="2064" max="2064" width="4.28515625" style="21" customWidth="1"/>
    <col min="2065" max="2065" width="16" style="21" customWidth="1"/>
    <col min="2066" max="2066" width="17.140625" style="21" customWidth="1"/>
    <col min="2067" max="2067" width="18.28515625" style="21" customWidth="1"/>
    <col min="2068" max="2068" width="4.85546875" style="21" customWidth="1"/>
    <col min="2069" max="2069" width="16" style="21" customWidth="1"/>
    <col min="2070" max="2070" width="17.140625" style="21" customWidth="1"/>
    <col min="2071" max="2071" width="18.28515625" style="21" customWidth="1"/>
    <col min="2072" max="2072" width="13.7109375" style="21" customWidth="1"/>
    <col min="2073" max="2073" width="16" style="21" customWidth="1"/>
    <col min="2074" max="2074" width="17.140625" style="21" customWidth="1"/>
    <col min="2075" max="2075" width="18.28515625" style="21" customWidth="1"/>
    <col min="2076" max="2076" width="13.7109375" style="21" customWidth="1"/>
    <col min="2077" max="2077" width="16" style="21" customWidth="1"/>
    <col min="2078" max="2078" width="17.140625" style="21" customWidth="1"/>
    <col min="2079" max="2079" width="18.28515625" style="21" customWidth="1"/>
    <col min="2080" max="2080" width="13.7109375" style="21" customWidth="1"/>
    <col min="2081" max="2081" width="16" style="21" customWidth="1"/>
    <col min="2082" max="2082" width="17.140625" style="21" customWidth="1"/>
    <col min="2083" max="2086" width="18.28515625" style="21" customWidth="1"/>
    <col min="2087" max="2087" width="15" style="21" customWidth="1"/>
    <col min="2088" max="2088" width="15.7109375" style="21" customWidth="1"/>
    <col min="2089" max="2089" width="49" style="21" customWidth="1"/>
    <col min="2090" max="2090" width="19.42578125" style="21" customWidth="1"/>
    <col min="2091" max="2091" width="14.5703125" style="21" customWidth="1"/>
    <col min="2092" max="2092" width="12.28515625" style="21" customWidth="1"/>
    <col min="2093" max="2093" width="14.5703125" style="21" customWidth="1"/>
    <col min="2094" max="2094" width="11.7109375" style="21" customWidth="1"/>
    <col min="2095" max="2095" width="14" style="21" customWidth="1"/>
    <col min="2096" max="2096" width="20.5703125" style="21" customWidth="1"/>
    <col min="2097" max="2097" width="11.7109375" style="21" customWidth="1"/>
    <col min="2098" max="2098" width="10.85546875" style="21" customWidth="1"/>
    <col min="2099" max="2292" width="9.140625" style="21"/>
    <col min="2293" max="2293" width="7.42578125" style="21" customWidth="1"/>
    <col min="2294" max="2294" width="20.28515625" style="21" customWidth="1"/>
    <col min="2295" max="2295" width="24.7109375" style="21" customWidth="1"/>
    <col min="2296" max="2296" width="35.7109375" style="21" customWidth="1"/>
    <col min="2297" max="2297" width="5" style="21" customWidth="1"/>
    <col min="2298" max="2298" width="12.85546875" style="21" customWidth="1"/>
    <col min="2299" max="2299" width="10.7109375" style="21" customWidth="1"/>
    <col min="2300" max="2300" width="7" style="21" customWidth="1"/>
    <col min="2301" max="2301" width="12.28515625" style="21" customWidth="1"/>
    <col min="2302" max="2302" width="10.7109375" style="21" customWidth="1"/>
    <col min="2303" max="2303" width="10.85546875" style="21" customWidth="1"/>
    <col min="2304" max="2304" width="8.85546875" style="21" customWidth="1"/>
    <col min="2305" max="2305" width="13.85546875" style="21" customWidth="1"/>
    <col min="2306" max="2306" width="20.42578125" style="21" customWidth="1"/>
    <col min="2307" max="2307" width="12.28515625" style="21" customWidth="1"/>
    <col min="2308" max="2308" width="19.28515625" style="21" customWidth="1"/>
    <col min="2309" max="2309" width="11.85546875" style="21" customWidth="1"/>
    <col min="2310" max="2310" width="9.140625" style="21" customWidth="1"/>
    <col min="2311" max="2311" width="13.42578125" style="21" customWidth="1"/>
    <col min="2312" max="2312" width="15.28515625" style="21" customWidth="1"/>
    <col min="2313" max="2313" width="15.42578125" style="21" customWidth="1"/>
    <col min="2314" max="2315" width="14.42578125" style="21" customWidth="1"/>
    <col min="2316" max="2316" width="5" style="21" customWidth="1"/>
    <col min="2317" max="2319" width="15.140625" style="21" customWidth="1"/>
    <col min="2320" max="2320" width="4.28515625" style="21" customWidth="1"/>
    <col min="2321" max="2321" width="16" style="21" customWidth="1"/>
    <col min="2322" max="2322" width="17.140625" style="21" customWidth="1"/>
    <col min="2323" max="2323" width="18.28515625" style="21" customWidth="1"/>
    <col min="2324" max="2324" width="4.85546875" style="21" customWidth="1"/>
    <col min="2325" max="2325" width="16" style="21" customWidth="1"/>
    <col min="2326" max="2326" width="17.140625" style="21" customWidth="1"/>
    <col min="2327" max="2327" width="18.28515625" style="21" customWidth="1"/>
    <col min="2328" max="2328" width="13.7109375" style="21" customWidth="1"/>
    <col min="2329" max="2329" width="16" style="21" customWidth="1"/>
    <col min="2330" max="2330" width="17.140625" style="21" customWidth="1"/>
    <col min="2331" max="2331" width="18.28515625" style="21" customWidth="1"/>
    <col min="2332" max="2332" width="13.7109375" style="21" customWidth="1"/>
    <col min="2333" max="2333" width="16" style="21" customWidth="1"/>
    <col min="2334" max="2334" width="17.140625" style="21" customWidth="1"/>
    <col min="2335" max="2335" width="18.28515625" style="21" customWidth="1"/>
    <col min="2336" max="2336" width="13.7109375" style="21" customWidth="1"/>
    <col min="2337" max="2337" width="16" style="21" customWidth="1"/>
    <col min="2338" max="2338" width="17.140625" style="21" customWidth="1"/>
    <col min="2339" max="2342" width="18.28515625" style="21" customWidth="1"/>
    <col min="2343" max="2343" width="15" style="21" customWidth="1"/>
    <col min="2344" max="2344" width="15.7109375" style="21" customWidth="1"/>
    <col min="2345" max="2345" width="49" style="21" customWidth="1"/>
    <col min="2346" max="2346" width="19.42578125" style="21" customWidth="1"/>
    <col min="2347" max="2347" width="14.5703125" style="21" customWidth="1"/>
    <col min="2348" max="2348" width="12.28515625" style="21" customWidth="1"/>
    <col min="2349" max="2349" width="14.5703125" style="21" customWidth="1"/>
    <col min="2350" max="2350" width="11.7109375" style="21" customWidth="1"/>
    <col min="2351" max="2351" width="14" style="21" customWidth="1"/>
    <col min="2352" max="2352" width="20.5703125" style="21" customWidth="1"/>
    <col min="2353" max="2353" width="11.7109375" style="21" customWidth="1"/>
    <col min="2354" max="2354" width="10.85546875" style="21" customWidth="1"/>
    <col min="2355" max="2548" width="9.140625" style="21"/>
    <col min="2549" max="2549" width="7.42578125" style="21" customWidth="1"/>
    <col min="2550" max="2550" width="20.28515625" style="21" customWidth="1"/>
    <col min="2551" max="2551" width="24.7109375" style="21" customWidth="1"/>
    <col min="2552" max="2552" width="35.7109375" style="21" customWidth="1"/>
    <col min="2553" max="2553" width="5" style="21" customWidth="1"/>
    <col min="2554" max="2554" width="12.85546875" style="21" customWidth="1"/>
    <col min="2555" max="2555" width="10.7109375" style="21" customWidth="1"/>
    <col min="2556" max="2556" width="7" style="21" customWidth="1"/>
    <col min="2557" max="2557" width="12.28515625" style="21" customWidth="1"/>
    <col min="2558" max="2558" width="10.7109375" style="21" customWidth="1"/>
    <col min="2559" max="2559" width="10.85546875" style="21" customWidth="1"/>
    <col min="2560" max="2560" width="8.85546875" style="21" customWidth="1"/>
    <col min="2561" max="2561" width="13.85546875" style="21" customWidth="1"/>
    <col min="2562" max="2562" width="20.42578125" style="21" customWidth="1"/>
    <col min="2563" max="2563" width="12.28515625" style="21" customWidth="1"/>
    <col min="2564" max="2564" width="19.28515625" style="21" customWidth="1"/>
    <col min="2565" max="2565" width="11.85546875" style="21" customWidth="1"/>
    <col min="2566" max="2566" width="9.140625" style="21" customWidth="1"/>
    <col min="2567" max="2567" width="13.42578125" style="21" customWidth="1"/>
    <col min="2568" max="2568" width="15.28515625" style="21" customWidth="1"/>
    <col min="2569" max="2569" width="15.42578125" style="21" customWidth="1"/>
    <col min="2570" max="2571" width="14.42578125" style="21" customWidth="1"/>
    <col min="2572" max="2572" width="5" style="21" customWidth="1"/>
    <col min="2573" max="2575" width="15.140625" style="21" customWidth="1"/>
    <col min="2576" max="2576" width="4.28515625" style="21" customWidth="1"/>
    <col min="2577" max="2577" width="16" style="21" customWidth="1"/>
    <col min="2578" max="2578" width="17.140625" style="21" customWidth="1"/>
    <col min="2579" max="2579" width="18.28515625" style="21" customWidth="1"/>
    <col min="2580" max="2580" width="4.85546875" style="21" customWidth="1"/>
    <col min="2581" max="2581" width="16" style="21" customWidth="1"/>
    <col min="2582" max="2582" width="17.140625" style="21" customWidth="1"/>
    <col min="2583" max="2583" width="18.28515625" style="21" customWidth="1"/>
    <col min="2584" max="2584" width="13.7109375" style="21" customWidth="1"/>
    <col min="2585" max="2585" width="16" style="21" customWidth="1"/>
    <col min="2586" max="2586" width="17.140625" style="21" customWidth="1"/>
    <col min="2587" max="2587" width="18.28515625" style="21" customWidth="1"/>
    <col min="2588" max="2588" width="13.7109375" style="21" customWidth="1"/>
    <col min="2589" max="2589" width="16" style="21" customWidth="1"/>
    <col min="2590" max="2590" width="17.140625" style="21" customWidth="1"/>
    <col min="2591" max="2591" width="18.28515625" style="21" customWidth="1"/>
    <col min="2592" max="2592" width="13.7109375" style="21" customWidth="1"/>
    <col min="2593" max="2593" width="16" style="21" customWidth="1"/>
    <col min="2594" max="2594" width="17.140625" style="21" customWidth="1"/>
    <col min="2595" max="2598" width="18.28515625" style="21" customWidth="1"/>
    <col min="2599" max="2599" width="15" style="21" customWidth="1"/>
    <col min="2600" max="2600" width="15.7109375" style="21" customWidth="1"/>
    <col min="2601" max="2601" width="49" style="21" customWidth="1"/>
    <col min="2602" max="2602" width="19.42578125" style="21" customWidth="1"/>
    <col min="2603" max="2603" width="14.5703125" style="21" customWidth="1"/>
    <col min="2604" max="2604" width="12.28515625" style="21" customWidth="1"/>
    <col min="2605" max="2605" width="14.5703125" style="21" customWidth="1"/>
    <col min="2606" max="2606" width="11.7109375" style="21" customWidth="1"/>
    <col min="2607" max="2607" width="14" style="21" customWidth="1"/>
    <col min="2608" max="2608" width="20.5703125" style="21" customWidth="1"/>
    <col min="2609" max="2609" width="11.7109375" style="21" customWidth="1"/>
    <col min="2610" max="2610" width="10.85546875" style="21" customWidth="1"/>
    <col min="2611" max="2804" width="9.140625" style="21"/>
    <col min="2805" max="2805" width="7.42578125" style="21" customWidth="1"/>
    <col min="2806" max="2806" width="20.28515625" style="21" customWidth="1"/>
    <col min="2807" max="2807" width="24.7109375" style="21" customWidth="1"/>
    <col min="2808" max="2808" width="35.7109375" style="21" customWidth="1"/>
    <col min="2809" max="2809" width="5" style="21" customWidth="1"/>
    <col min="2810" max="2810" width="12.85546875" style="21" customWidth="1"/>
    <col min="2811" max="2811" width="10.7109375" style="21" customWidth="1"/>
    <col min="2812" max="2812" width="7" style="21" customWidth="1"/>
    <col min="2813" max="2813" width="12.28515625" style="21" customWidth="1"/>
    <col min="2814" max="2814" width="10.7109375" style="21" customWidth="1"/>
    <col min="2815" max="2815" width="10.85546875" style="21" customWidth="1"/>
    <col min="2816" max="2816" width="8.85546875" style="21" customWidth="1"/>
    <col min="2817" max="2817" width="13.85546875" style="21" customWidth="1"/>
    <col min="2818" max="2818" width="20.42578125" style="21" customWidth="1"/>
    <col min="2819" max="2819" width="12.28515625" style="21" customWidth="1"/>
    <col min="2820" max="2820" width="19.28515625" style="21" customWidth="1"/>
    <col min="2821" max="2821" width="11.85546875" style="21" customWidth="1"/>
    <col min="2822" max="2822" width="9.140625" style="21" customWidth="1"/>
    <col min="2823" max="2823" width="13.42578125" style="21" customWidth="1"/>
    <col min="2824" max="2824" width="15.28515625" style="21" customWidth="1"/>
    <col min="2825" max="2825" width="15.42578125" style="21" customWidth="1"/>
    <col min="2826" max="2827" width="14.42578125" style="21" customWidth="1"/>
    <col min="2828" max="2828" width="5" style="21" customWidth="1"/>
    <col min="2829" max="2831" width="15.140625" style="21" customWidth="1"/>
    <col min="2832" max="2832" width="4.28515625" style="21" customWidth="1"/>
    <col min="2833" max="2833" width="16" style="21" customWidth="1"/>
    <col min="2834" max="2834" width="17.140625" style="21" customWidth="1"/>
    <col min="2835" max="2835" width="18.28515625" style="21" customWidth="1"/>
    <col min="2836" max="2836" width="4.85546875" style="21" customWidth="1"/>
    <col min="2837" max="2837" width="16" style="21" customWidth="1"/>
    <col min="2838" max="2838" width="17.140625" style="21" customWidth="1"/>
    <col min="2839" max="2839" width="18.28515625" style="21" customWidth="1"/>
    <col min="2840" max="2840" width="13.7109375" style="21" customWidth="1"/>
    <col min="2841" max="2841" width="16" style="21" customWidth="1"/>
    <col min="2842" max="2842" width="17.140625" style="21" customWidth="1"/>
    <col min="2843" max="2843" width="18.28515625" style="21" customWidth="1"/>
    <col min="2844" max="2844" width="13.7109375" style="21" customWidth="1"/>
    <col min="2845" max="2845" width="16" style="21" customWidth="1"/>
    <col min="2846" max="2846" width="17.140625" style="21" customWidth="1"/>
    <col min="2847" max="2847" width="18.28515625" style="21" customWidth="1"/>
    <col min="2848" max="2848" width="13.7109375" style="21" customWidth="1"/>
    <col min="2849" max="2849" width="16" style="21" customWidth="1"/>
    <col min="2850" max="2850" width="17.140625" style="21" customWidth="1"/>
    <col min="2851" max="2854" width="18.28515625" style="21" customWidth="1"/>
    <col min="2855" max="2855" width="15" style="21" customWidth="1"/>
    <col min="2856" max="2856" width="15.7109375" style="21" customWidth="1"/>
    <col min="2857" max="2857" width="49" style="21" customWidth="1"/>
    <col min="2858" max="2858" width="19.42578125" style="21" customWidth="1"/>
    <col min="2859" max="2859" width="14.5703125" style="21" customWidth="1"/>
    <col min="2860" max="2860" width="12.28515625" style="21" customWidth="1"/>
    <col min="2861" max="2861" width="14.5703125" style="21" customWidth="1"/>
    <col min="2862" max="2862" width="11.7109375" style="21" customWidth="1"/>
    <col min="2863" max="2863" width="14" style="21" customWidth="1"/>
    <col min="2864" max="2864" width="20.5703125" style="21" customWidth="1"/>
    <col min="2865" max="2865" width="11.7109375" style="21" customWidth="1"/>
    <col min="2866" max="2866" width="10.85546875" style="21" customWidth="1"/>
    <col min="2867" max="3060" width="9.140625" style="21"/>
    <col min="3061" max="3061" width="7.42578125" style="21" customWidth="1"/>
    <col min="3062" max="3062" width="20.28515625" style="21" customWidth="1"/>
    <col min="3063" max="3063" width="24.7109375" style="21" customWidth="1"/>
    <col min="3064" max="3064" width="35.7109375" style="21" customWidth="1"/>
    <col min="3065" max="3065" width="5" style="21" customWidth="1"/>
    <col min="3066" max="3066" width="12.85546875" style="21" customWidth="1"/>
    <col min="3067" max="3067" width="10.7109375" style="21" customWidth="1"/>
    <col min="3068" max="3068" width="7" style="21" customWidth="1"/>
    <col min="3069" max="3069" width="12.28515625" style="21" customWidth="1"/>
    <col min="3070" max="3070" width="10.7109375" style="21" customWidth="1"/>
    <col min="3071" max="3071" width="10.85546875" style="21" customWidth="1"/>
    <col min="3072" max="3072" width="8.85546875" style="21" customWidth="1"/>
    <col min="3073" max="3073" width="13.85546875" style="21" customWidth="1"/>
    <col min="3074" max="3074" width="20.42578125" style="21" customWidth="1"/>
    <col min="3075" max="3075" width="12.28515625" style="21" customWidth="1"/>
    <col min="3076" max="3076" width="19.28515625" style="21" customWidth="1"/>
    <col min="3077" max="3077" width="11.85546875" style="21" customWidth="1"/>
    <col min="3078" max="3078" width="9.140625" style="21" customWidth="1"/>
    <col min="3079" max="3079" width="13.42578125" style="21" customWidth="1"/>
    <col min="3080" max="3080" width="15.28515625" style="21" customWidth="1"/>
    <col min="3081" max="3081" width="15.42578125" style="21" customWidth="1"/>
    <col min="3082" max="3083" width="14.42578125" style="21" customWidth="1"/>
    <col min="3084" max="3084" width="5" style="21" customWidth="1"/>
    <col min="3085" max="3087" width="15.140625" style="21" customWidth="1"/>
    <col min="3088" max="3088" width="4.28515625" style="21" customWidth="1"/>
    <col min="3089" max="3089" width="16" style="21" customWidth="1"/>
    <col min="3090" max="3090" width="17.140625" style="21" customWidth="1"/>
    <col min="3091" max="3091" width="18.28515625" style="21" customWidth="1"/>
    <col min="3092" max="3092" width="4.85546875" style="21" customWidth="1"/>
    <col min="3093" max="3093" width="16" style="21" customWidth="1"/>
    <col min="3094" max="3094" width="17.140625" style="21" customWidth="1"/>
    <col min="3095" max="3095" width="18.28515625" style="21" customWidth="1"/>
    <col min="3096" max="3096" width="13.7109375" style="21" customWidth="1"/>
    <col min="3097" max="3097" width="16" style="21" customWidth="1"/>
    <col min="3098" max="3098" width="17.140625" style="21" customWidth="1"/>
    <col min="3099" max="3099" width="18.28515625" style="21" customWidth="1"/>
    <col min="3100" max="3100" width="13.7109375" style="21" customWidth="1"/>
    <col min="3101" max="3101" width="16" style="21" customWidth="1"/>
    <col min="3102" max="3102" width="17.140625" style="21" customWidth="1"/>
    <col min="3103" max="3103" width="18.28515625" style="21" customWidth="1"/>
    <col min="3104" max="3104" width="13.7109375" style="21" customWidth="1"/>
    <col min="3105" max="3105" width="16" style="21" customWidth="1"/>
    <col min="3106" max="3106" width="17.140625" style="21" customWidth="1"/>
    <col min="3107" max="3110" width="18.28515625" style="21" customWidth="1"/>
    <col min="3111" max="3111" width="15" style="21" customWidth="1"/>
    <col min="3112" max="3112" width="15.7109375" style="21" customWidth="1"/>
    <col min="3113" max="3113" width="49" style="21" customWidth="1"/>
    <col min="3114" max="3114" width="19.42578125" style="21" customWidth="1"/>
    <col min="3115" max="3115" width="14.5703125" style="21" customWidth="1"/>
    <col min="3116" max="3116" width="12.28515625" style="21" customWidth="1"/>
    <col min="3117" max="3117" width="14.5703125" style="21" customWidth="1"/>
    <col min="3118" max="3118" width="11.7109375" style="21" customWidth="1"/>
    <col min="3119" max="3119" width="14" style="21" customWidth="1"/>
    <col min="3120" max="3120" width="20.5703125" style="21" customWidth="1"/>
    <col min="3121" max="3121" width="11.7109375" style="21" customWidth="1"/>
    <col min="3122" max="3122" width="10.85546875" style="21" customWidth="1"/>
    <col min="3123" max="3316" width="9.140625" style="21"/>
    <col min="3317" max="3317" width="7.42578125" style="21" customWidth="1"/>
    <col min="3318" max="3318" width="20.28515625" style="21" customWidth="1"/>
    <col min="3319" max="3319" width="24.7109375" style="21" customWidth="1"/>
    <col min="3320" max="3320" width="35.7109375" style="21" customWidth="1"/>
    <col min="3321" max="3321" width="5" style="21" customWidth="1"/>
    <col min="3322" max="3322" width="12.85546875" style="21" customWidth="1"/>
    <col min="3323" max="3323" width="10.7109375" style="21" customWidth="1"/>
    <col min="3324" max="3324" width="7" style="21" customWidth="1"/>
    <col min="3325" max="3325" width="12.28515625" style="21" customWidth="1"/>
    <col min="3326" max="3326" width="10.7109375" style="21" customWidth="1"/>
    <col min="3327" max="3327" width="10.85546875" style="21" customWidth="1"/>
    <col min="3328" max="3328" width="8.85546875" style="21" customWidth="1"/>
    <col min="3329" max="3329" width="13.85546875" style="21" customWidth="1"/>
    <col min="3330" max="3330" width="20.42578125" style="21" customWidth="1"/>
    <col min="3331" max="3331" width="12.28515625" style="21" customWidth="1"/>
    <col min="3332" max="3332" width="19.28515625" style="21" customWidth="1"/>
    <col min="3333" max="3333" width="11.85546875" style="21" customWidth="1"/>
    <col min="3334" max="3334" width="9.140625" style="21" customWidth="1"/>
    <col min="3335" max="3335" width="13.42578125" style="21" customWidth="1"/>
    <col min="3336" max="3336" width="15.28515625" style="21" customWidth="1"/>
    <col min="3337" max="3337" width="15.42578125" style="21" customWidth="1"/>
    <col min="3338" max="3339" width="14.42578125" style="21" customWidth="1"/>
    <col min="3340" max="3340" width="5" style="21" customWidth="1"/>
    <col min="3341" max="3343" width="15.140625" style="21" customWidth="1"/>
    <col min="3344" max="3344" width="4.28515625" style="21" customWidth="1"/>
    <col min="3345" max="3345" width="16" style="21" customWidth="1"/>
    <col min="3346" max="3346" width="17.140625" style="21" customWidth="1"/>
    <col min="3347" max="3347" width="18.28515625" style="21" customWidth="1"/>
    <col min="3348" max="3348" width="4.85546875" style="21" customWidth="1"/>
    <col min="3349" max="3349" width="16" style="21" customWidth="1"/>
    <col min="3350" max="3350" width="17.140625" style="21" customWidth="1"/>
    <col min="3351" max="3351" width="18.28515625" style="21" customWidth="1"/>
    <col min="3352" max="3352" width="13.7109375" style="21" customWidth="1"/>
    <col min="3353" max="3353" width="16" style="21" customWidth="1"/>
    <col min="3354" max="3354" width="17.140625" style="21" customWidth="1"/>
    <col min="3355" max="3355" width="18.28515625" style="21" customWidth="1"/>
    <col min="3356" max="3356" width="13.7109375" style="21" customWidth="1"/>
    <col min="3357" max="3357" width="16" style="21" customWidth="1"/>
    <col min="3358" max="3358" width="17.140625" style="21" customWidth="1"/>
    <col min="3359" max="3359" width="18.28515625" style="21" customWidth="1"/>
    <col min="3360" max="3360" width="13.7109375" style="21" customWidth="1"/>
    <col min="3361" max="3361" width="16" style="21" customWidth="1"/>
    <col min="3362" max="3362" width="17.140625" style="21" customWidth="1"/>
    <col min="3363" max="3366" width="18.28515625" style="21" customWidth="1"/>
    <col min="3367" max="3367" width="15" style="21" customWidth="1"/>
    <col min="3368" max="3368" width="15.7109375" style="21" customWidth="1"/>
    <col min="3369" max="3369" width="49" style="21" customWidth="1"/>
    <col min="3370" max="3370" width="19.42578125" style="21" customWidth="1"/>
    <col min="3371" max="3371" width="14.5703125" style="21" customWidth="1"/>
    <col min="3372" max="3372" width="12.28515625" style="21" customWidth="1"/>
    <col min="3373" max="3373" width="14.5703125" style="21" customWidth="1"/>
    <col min="3374" max="3374" width="11.7109375" style="21" customWidth="1"/>
    <col min="3375" max="3375" width="14" style="21" customWidth="1"/>
    <col min="3376" max="3376" width="20.5703125" style="21" customWidth="1"/>
    <col min="3377" max="3377" width="11.7109375" style="21" customWidth="1"/>
    <col min="3378" max="3378" width="10.85546875" style="21" customWidth="1"/>
    <col min="3379" max="3572" width="9.140625" style="21"/>
    <col min="3573" max="3573" width="7.42578125" style="21" customWidth="1"/>
    <col min="3574" max="3574" width="20.28515625" style="21" customWidth="1"/>
    <col min="3575" max="3575" width="24.7109375" style="21" customWidth="1"/>
    <col min="3576" max="3576" width="35.7109375" style="21" customWidth="1"/>
    <col min="3577" max="3577" width="5" style="21" customWidth="1"/>
    <col min="3578" max="3578" width="12.85546875" style="21" customWidth="1"/>
    <col min="3579" max="3579" width="10.7109375" style="21" customWidth="1"/>
    <col min="3580" max="3580" width="7" style="21" customWidth="1"/>
    <col min="3581" max="3581" width="12.28515625" style="21" customWidth="1"/>
    <col min="3582" max="3582" width="10.7109375" style="21" customWidth="1"/>
    <col min="3583" max="3583" width="10.85546875" style="21" customWidth="1"/>
    <col min="3584" max="3584" width="8.85546875" style="21" customWidth="1"/>
    <col min="3585" max="3585" width="13.85546875" style="21" customWidth="1"/>
    <col min="3586" max="3586" width="20.42578125" style="21" customWidth="1"/>
    <col min="3587" max="3587" width="12.28515625" style="21" customWidth="1"/>
    <col min="3588" max="3588" width="19.28515625" style="21" customWidth="1"/>
    <col min="3589" max="3589" width="11.85546875" style="21" customWidth="1"/>
    <col min="3590" max="3590" width="9.140625" style="21" customWidth="1"/>
    <col min="3591" max="3591" width="13.42578125" style="21" customWidth="1"/>
    <col min="3592" max="3592" width="15.28515625" style="21" customWidth="1"/>
    <col min="3593" max="3593" width="15.42578125" style="21" customWidth="1"/>
    <col min="3594" max="3595" width="14.42578125" style="21" customWidth="1"/>
    <col min="3596" max="3596" width="5" style="21" customWidth="1"/>
    <col min="3597" max="3599" width="15.140625" style="21" customWidth="1"/>
    <col min="3600" max="3600" width="4.28515625" style="21" customWidth="1"/>
    <col min="3601" max="3601" width="16" style="21" customWidth="1"/>
    <col min="3602" max="3602" width="17.140625" style="21" customWidth="1"/>
    <col min="3603" max="3603" width="18.28515625" style="21" customWidth="1"/>
    <col min="3604" max="3604" width="4.85546875" style="21" customWidth="1"/>
    <col min="3605" max="3605" width="16" style="21" customWidth="1"/>
    <col min="3606" max="3606" width="17.140625" style="21" customWidth="1"/>
    <col min="3607" max="3607" width="18.28515625" style="21" customWidth="1"/>
    <col min="3608" max="3608" width="13.7109375" style="21" customWidth="1"/>
    <col min="3609" max="3609" width="16" style="21" customWidth="1"/>
    <col min="3610" max="3610" width="17.140625" style="21" customWidth="1"/>
    <col min="3611" max="3611" width="18.28515625" style="21" customWidth="1"/>
    <col min="3612" max="3612" width="13.7109375" style="21" customWidth="1"/>
    <col min="3613" max="3613" width="16" style="21" customWidth="1"/>
    <col min="3614" max="3614" width="17.140625" style="21" customWidth="1"/>
    <col min="3615" max="3615" width="18.28515625" style="21" customWidth="1"/>
    <col min="3616" max="3616" width="13.7109375" style="21" customWidth="1"/>
    <col min="3617" max="3617" width="16" style="21" customWidth="1"/>
    <col min="3618" max="3618" width="17.140625" style="21" customWidth="1"/>
    <col min="3619" max="3622" width="18.28515625" style="21" customWidth="1"/>
    <col min="3623" max="3623" width="15" style="21" customWidth="1"/>
    <col min="3624" max="3624" width="15.7109375" style="21" customWidth="1"/>
    <col min="3625" max="3625" width="49" style="21" customWidth="1"/>
    <col min="3626" max="3626" width="19.42578125" style="21" customWidth="1"/>
    <col min="3627" max="3627" width="14.5703125" style="21" customWidth="1"/>
    <col min="3628" max="3628" width="12.28515625" style="21" customWidth="1"/>
    <col min="3629" max="3629" width="14.5703125" style="21" customWidth="1"/>
    <col min="3630" max="3630" width="11.7109375" style="21" customWidth="1"/>
    <col min="3631" max="3631" width="14" style="21" customWidth="1"/>
    <col min="3632" max="3632" width="20.5703125" style="21" customWidth="1"/>
    <col min="3633" max="3633" width="11.7109375" style="21" customWidth="1"/>
    <col min="3634" max="3634" width="10.85546875" style="21" customWidth="1"/>
    <col min="3635" max="3828" width="9.140625" style="21"/>
    <col min="3829" max="3829" width="7.42578125" style="21" customWidth="1"/>
    <col min="3830" max="3830" width="20.28515625" style="21" customWidth="1"/>
    <col min="3831" max="3831" width="24.7109375" style="21" customWidth="1"/>
    <col min="3832" max="3832" width="35.7109375" style="21" customWidth="1"/>
    <col min="3833" max="3833" width="5" style="21" customWidth="1"/>
    <col min="3834" max="3834" width="12.85546875" style="21" customWidth="1"/>
    <col min="3835" max="3835" width="10.7109375" style="21" customWidth="1"/>
    <col min="3836" max="3836" width="7" style="21" customWidth="1"/>
    <col min="3837" max="3837" width="12.28515625" style="21" customWidth="1"/>
    <col min="3838" max="3838" width="10.7109375" style="21" customWidth="1"/>
    <col min="3839" max="3839" width="10.85546875" style="21" customWidth="1"/>
    <col min="3840" max="3840" width="8.85546875" style="21" customWidth="1"/>
    <col min="3841" max="3841" width="13.85546875" style="21" customWidth="1"/>
    <col min="3842" max="3842" width="20.42578125" style="21" customWidth="1"/>
    <col min="3843" max="3843" width="12.28515625" style="21" customWidth="1"/>
    <col min="3844" max="3844" width="19.28515625" style="21" customWidth="1"/>
    <col min="3845" max="3845" width="11.85546875" style="21" customWidth="1"/>
    <col min="3846" max="3846" width="9.140625" style="21" customWidth="1"/>
    <col min="3847" max="3847" width="13.42578125" style="21" customWidth="1"/>
    <col min="3848" max="3848" width="15.28515625" style="21" customWidth="1"/>
    <col min="3849" max="3849" width="15.42578125" style="21" customWidth="1"/>
    <col min="3850" max="3851" width="14.42578125" style="21" customWidth="1"/>
    <col min="3852" max="3852" width="5" style="21" customWidth="1"/>
    <col min="3853" max="3855" width="15.140625" style="21" customWidth="1"/>
    <col min="3856" max="3856" width="4.28515625" style="21" customWidth="1"/>
    <col min="3857" max="3857" width="16" style="21" customWidth="1"/>
    <col min="3858" max="3858" width="17.140625" style="21" customWidth="1"/>
    <col min="3859" max="3859" width="18.28515625" style="21" customWidth="1"/>
    <col min="3860" max="3860" width="4.85546875" style="21" customWidth="1"/>
    <col min="3861" max="3861" width="16" style="21" customWidth="1"/>
    <col min="3862" max="3862" width="17.140625" style="21" customWidth="1"/>
    <col min="3863" max="3863" width="18.28515625" style="21" customWidth="1"/>
    <col min="3864" max="3864" width="13.7109375" style="21" customWidth="1"/>
    <col min="3865" max="3865" width="16" style="21" customWidth="1"/>
    <col min="3866" max="3866" width="17.140625" style="21" customWidth="1"/>
    <col min="3867" max="3867" width="18.28515625" style="21" customWidth="1"/>
    <col min="3868" max="3868" width="13.7109375" style="21" customWidth="1"/>
    <col min="3869" max="3869" width="16" style="21" customWidth="1"/>
    <col min="3870" max="3870" width="17.140625" style="21" customWidth="1"/>
    <col min="3871" max="3871" width="18.28515625" style="21" customWidth="1"/>
    <col min="3872" max="3872" width="13.7109375" style="21" customWidth="1"/>
    <col min="3873" max="3873" width="16" style="21" customWidth="1"/>
    <col min="3874" max="3874" width="17.140625" style="21" customWidth="1"/>
    <col min="3875" max="3878" width="18.28515625" style="21" customWidth="1"/>
    <col min="3879" max="3879" width="15" style="21" customWidth="1"/>
    <col min="3880" max="3880" width="15.7109375" style="21" customWidth="1"/>
    <col min="3881" max="3881" width="49" style="21" customWidth="1"/>
    <col min="3882" max="3882" width="19.42578125" style="21" customWidth="1"/>
    <col min="3883" max="3883" width="14.5703125" style="21" customWidth="1"/>
    <col min="3884" max="3884" width="12.28515625" style="21" customWidth="1"/>
    <col min="3885" max="3885" width="14.5703125" style="21" customWidth="1"/>
    <col min="3886" max="3886" width="11.7109375" style="21" customWidth="1"/>
    <col min="3887" max="3887" width="14" style="21" customWidth="1"/>
    <col min="3888" max="3888" width="20.5703125" style="21" customWidth="1"/>
    <col min="3889" max="3889" width="11.7109375" style="21" customWidth="1"/>
    <col min="3890" max="3890" width="10.85546875" style="21" customWidth="1"/>
    <col min="3891" max="4084" width="9.140625" style="21"/>
    <col min="4085" max="4085" width="7.42578125" style="21" customWidth="1"/>
    <col min="4086" max="4086" width="20.28515625" style="21" customWidth="1"/>
    <col min="4087" max="4087" width="24.7109375" style="21" customWidth="1"/>
    <col min="4088" max="4088" width="35.7109375" style="21" customWidth="1"/>
    <col min="4089" max="4089" width="5" style="21" customWidth="1"/>
    <col min="4090" max="4090" width="12.85546875" style="21" customWidth="1"/>
    <col min="4091" max="4091" width="10.7109375" style="21" customWidth="1"/>
    <col min="4092" max="4092" width="7" style="21" customWidth="1"/>
    <col min="4093" max="4093" width="12.28515625" style="21" customWidth="1"/>
    <col min="4094" max="4094" width="10.7109375" style="21" customWidth="1"/>
    <col min="4095" max="4095" width="10.85546875" style="21" customWidth="1"/>
    <col min="4096" max="4096" width="8.85546875" style="21" customWidth="1"/>
    <col min="4097" max="4097" width="13.85546875" style="21" customWidth="1"/>
    <col min="4098" max="4098" width="20.42578125" style="21" customWidth="1"/>
    <col min="4099" max="4099" width="12.28515625" style="21" customWidth="1"/>
    <col min="4100" max="4100" width="19.28515625" style="21" customWidth="1"/>
    <col min="4101" max="4101" width="11.85546875" style="21" customWidth="1"/>
    <col min="4102" max="4102" width="9.140625" style="21" customWidth="1"/>
    <col min="4103" max="4103" width="13.42578125" style="21" customWidth="1"/>
    <col min="4104" max="4104" width="15.28515625" style="21" customWidth="1"/>
    <col min="4105" max="4105" width="15.42578125" style="21" customWidth="1"/>
    <col min="4106" max="4107" width="14.42578125" style="21" customWidth="1"/>
    <col min="4108" max="4108" width="5" style="21" customWidth="1"/>
    <col min="4109" max="4111" width="15.140625" style="21" customWidth="1"/>
    <col min="4112" max="4112" width="4.28515625" style="21" customWidth="1"/>
    <col min="4113" max="4113" width="16" style="21" customWidth="1"/>
    <col min="4114" max="4114" width="17.140625" style="21" customWidth="1"/>
    <col min="4115" max="4115" width="18.28515625" style="21" customWidth="1"/>
    <col min="4116" max="4116" width="4.85546875" style="21" customWidth="1"/>
    <col min="4117" max="4117" width="16" style="21" customWidth="1"/>
    <col min="4118" max="4118" width="17.140625" style="21" customWidth="1"/>
    <col min="4119" max="4119" width="18.28515625" style="21" customWidth="1"/>
    <col min="4120" max="4120" width="13.7109375" style="21" customWidth="1"/>
    <col min="4121" max="4121" width="16" style="21" customWidth="1"/>
    <col min="4122" max="4122" width="17.140625" style="21" customWidth="1"/>
    <col min="4123" max="4123" width="18.28515625" style="21" customWidth="1"/>
    <col min="4124" max="4124" width="13.7109375" style="21" customWidth="1"/>
    <col min="4125" max="4125" width="16" style="21" customWidth="1"/>
    <col min="4126" max="4126" width="17.140625" style="21" customWidth="1"/>
    <col min="4127" max="4127" width="18.28515625" style="21" customWidth="1"/>
    <col min="4128" max="4128" width="13.7109375" style="21" customWidth="1"/>
    <col min="4129" max="4129" width="16" style="21" customWidth="1"/>
    <col min="4130" max="4130" width="17.140625" style="21" customWidth="1"/>
    <col min="4131" max="4134" width="18.28515625" style="21" customWidth="1"/>
    <col min="4135" max="4135" width="15" style="21" customWidth="1"/>
    <col min="4136" max="4136" width="15.7109375" style="21" customWidth="1"/>
    <col min="4137" max="4137" width="49" style="21" customWidth="1"/>
    <col min="4138" max="4138" width="19.42578125" style="21" customWidth="1"/>
    <col min="4139" max="4139" width="14.5703125" style="21" customWidth="1"/>
    <col min="4140" max="4140" width="12.28515625" style="21" customWidth="1"/>
    <col min="4141" max="4141" width="14.5703125" style="21" customWidth="1"/>
    <col min="4142" max="4142" width="11.7109375" style="21" customWidth="1"/>
    <col min="4143" max="4143" width="14" style="21" customWidth="1"/>
    <col min="4144" max="4144" width="20.5703125" style="21" customWidth="1"/>
    <col min="4145" max="4145" width="11.7109375" style="21" customWidth="1"/>
    <col min="4146" max="4146" width="10.85546875" style="21" customWidth="1"/>
    <col min="4147" max="4340" width="9.140625" style="21"/>
    <col min="4341" max="4341" width="7.42578125" style="21" customWidth="1"/>
    <col min="4342" max="4342" width="20.28515625" style="21" customWidth="1"/>
    <col min="4343" max="4343" width="24.7109375" style="21" customWidth="1"/>
    <col min="4344" max="4344" width="35.7109375" style="21" customWidth="1"/>
    <col min="4345" max="4345" width="5" style="21" customWidth="1"/>
    <col min="4346" max="4346" width="12.85546875" style="21" customWidth="1"/>
    <col min="4347" max="4347" width="10.7109375" style="21" customWidth="1"/>
    <col min="4348" max="4348" width="7" style="21" customWidth="1"/>
    <col min="4349" max="4349" width="12.28515625" style="21" customWidth="1"/>
    <col min="4350" max="4350" width="10.7109375" style="21" customWidth="1"/>
    <col min="4351" max="4351" width="10.85546875" style="21" customWidth="1"/>
    <col min="4352" max="4352" width="8.85546875" style="21" customWidth="1"/>
    <col min="4353" max="4353" width="13.85546875" style="21" customWidth="1"/>
    <col min="4354" max="4354" width="20.42578125" style="21" customWidth="1"/>
    <col min="4355" max="4355" width="12.28515625" style="21" customWidth="1"/>
    <col min="4356" max="4356" width="19.28515625" style="21" customWidth="1"/>
    <col min="4357" max="4357" width="11.85546875" style="21" customWidth="1"/>
    <col min="4358" max="4358" width="9.140625" style="21" customWidth="1"/>
    <col min="4359" max="4359" width="13.42578125" style="21" customWidth="1"/>
    <col min="4360" max="4360" width="15.28515625" style="21" customWidth="1"/>
    <col min="4361" max="4361" width="15.42578125" style="21" customWidth="1"/>
    <col min="4362" max="4363" width="14.42578125" style="21" customWidth="1"/>
    <col min="4364" max="4364" width="5" style="21" customWidth="1"/>
    <col min="4365" max="4367" width="15.140625" style="21" customWidth="1"/>
    <col min="4368" max="4368" width="4.28515625" style="21" customWidth="1"/>
    <col min="4369" max="4369" width="16" style="21" customWidth="1"/>
    <col min="4370" max="4370" width="17.140625" style="21" customWidth="1"/>
    <col min="4371" max="4371" width="18.28515625" style="21" customWidth="1"/>
    <col min="4372" max="4372" width="4.85546875" style="21" customWidth="1"/>
    <col min="4373" max="4373" width="16" style="21" customWidth="1"/>
    <col min="4374" max="4374" width="17.140625" style="21" customWidth="1"/>
    <col min="4375" max="4375" width="18.28515625" style="21" customWidth="1"/>
    <col min="4376" max="4376" width="13.7109375" style="21" customWidth="1"/>
    <col min="4377" max="4377" width="16" style="21" customWidth="1"/>
    <col min="4378" max="4378" width="17.140625" style="21" customWidth="1"/>
    <col min="4379" max="4379" width="18.28515625" style="21" customWidth="1"/>
    <col min="4380" max="4380" width="13.7109375" style="21" customWidth="1"/>
    <col min="4381" max="4381" width="16" style="21" customWidth="1"/>
    <col min="4382" max="4382" width="17.140625" style="21" customWidth="1"/>
    <col min="4383" max="4383" width="18.28515625" style="21" customWidth="1"/>
    <col min="4384" max="4384" width="13.7109375" style="21" customWidth="1"/>
    <col min="4385" max="4385" width="16" style="21" customWidth="1"/>
    <col min="4386" max="4386" width="17.140625" style="21" customWidth="1"/>
    <col min="4387" max="4390" width="18.28515625" style="21" customWidth="1"/>
    <col min="4391" max="4391" width="15" style="21" customWidth="1"/>
    <col min="4392" max="4392" width="15.7109375" style="21" customWidth="1"/>
    <col min="4393" max="4393" width="49" style="21" customWidth="1"/>
    <col min="4394" max="4394" width="19.42578125" style="21" customWidth="1"/>
    <col min="4395" max="4395" width="14.5703125" style="21" customWidth="1"/>
    <col min="4396" max="4396" width="12.28515625" style="21" customWidth="1"/>
    <col min="4397" max="4397" width="14.5703125" style="21" customWidth="1"/>
    <col min="4398" max="4398" width="11.7109375" style="21" customWidth="1"/>
    <col min="4399" max="4399" width="14" style="21" customWidth="1"/>
    <col min="4400" max="4400" width="20.5703125" style="21" customWidth="1"/>
    <col min="4401" max="4401" width="11.7109375" style="21" customWidth="1"/>
    <col min="4402" max="4402" width="10.85546875" style="21" customWidth="1"/>
    <col min="4403" max="4596" width="9.140625" style="21"/>
    <col min="4597" max="4597" width="7.42578125" style="21" customWidth="1"/>
    <col min="4598" max="4598" width="20.28515625" style="21" customWidth="1"/>
    <col min="4599" max="4599" width="24.7109375" style="21" customWidth="1"/>
    <col min="4600" max="4600" width="35.7109375" style="21" customWidth="1"/>
    <col min="4601" max="4601" width="5" style="21" customWidth="1"/>
    <col min="4602" max="4602" width="12.85546875" style="21" customWidth="1"/>
    <col min="4603" max="4603" width="10.7109375" style="21" customWidth="1"/>
    <col min="4604" max="4604" width="7" style="21" customWidth="1"/>
    <col min="4605" max="4605" width="12.28515625" style="21" customWidth="1"/>
    <col min="4606" max="4606" width="10.7109375" style="21" customWidth="1"/>
    <col min="4607" max="4607" width="10.85546875" style="21" customWidth="1"/>
    <col min="4608" max="4608" width="8.85546875" style="21" customWidth="1"/>
    <col min="4609" max="4609" width="13.85546875" style="21" customWidth="1"/>
    <col min="4610" max="4610" width="20.42578125" style="21" customWidth="1"/>
    <col min="4611" max="4611" width="12.28515625" style="21" customWidth="1"/>
    <col min="4612" max="4612" width="19.28515625" style="21" customWidth="1"/>
    <col min="4613" max="4613" width="11.85546875" style="21" customWidth="1"/>
    <col min="4614" max="4614" width="9.140625" style="21" customWidth="1"/>
    <col min="4615" max="4615" width="13.42578125" style="21" customWidth="1"/>
    <col min="4616" max="4616" width="15.28515625" style="21" customWidth="1"/>
    <col min="4617" max="4617" width="15.42578125" style="21" customWidth="1"/>
    <col min="4618" max="4619" width="14.42578125" style="21" customWidth="1"/>
    <col min="4620" max="4620" width="5" style="21" customWidth="1"/>
    <col min="4621" max="4623" width="15.140625" style="21" customWidth="1"/>
    <col min="4624" max="4624" width="4.28515625" style="21" customWidth="1"/>
    <col min="4625" max="4625" width="16" style="21" customWidth="1"/>
    <col min="4626" max="4626" width="17.140625" style="21" customWidth="1"/>
    <col min="4627" max="4627" width="18.28515625" style="21" customWidth="1"/>
    <col min="4628" max="4628" width="4.85546875" style="21" customWidth="1"/>
    <col min="4629" max="4629" width="16" style="21" customWidth="1"/>
    <col min="4630" max="4630" width="17.140625" style="21" customWidth="1"/>
    <col min="4631" max="4631" width="18.28515625" style="21" customWidth="1"/>
    <col min="4632" max="4632" width="13.7109375" style="21" customWidth="1"/>
    <col min="4633" max="4633" width="16" style="21" customWidth="1"/>
    <col min="4634" max="4634" width="17.140625" style="21" customWidth="1"/>
    <col min="4635" max="4635" width="18.28515625" style="21" customWidth="1"/>
    <col min="4636" max="4636" width="13.7109375" style="21" customWidth="1"/>
    <col min="4637" max="4637" width="16" style="21" customWidth="1"/>
    <col min="4638" max="4638" width="17.140625" style="21" customWidth="1"/>
    <col min="4639" max="4639" width="18.28515625" style="21" customWidth="1"/>
    <col min="4640" max="4640" width="13.7109375" style="21" customWidth="1"/>
    <col min="4641" max="4641" width="16" style="21" customWidth="1"/>
    <col min="4642" max="4642" width="17.140625" style="21" customWidth="1"/>
    <col min="4643" max="4646" width="18.28515625" style="21" customWidth="1"/>
    <col min="4647" max="4647" width="15" style="21" customWidth="1"/>
    <col min="4648" max="4648" width="15.7109375" style="21" customWidth="1"/>
    <col min="4649" max="4649" width="49" style="21" customWidth="1"/>
    <col min="4650" max="4650" width="19.42578125" style="21" customWidth="1"/>
    <col min="4651" max="4651" width="14.5703125" style="21" customWidth="1"/>
    <col min="4652" max="4652" width="12.28515625" style="21" customWidth="1"/>
    <col min="4653" max="4653" width="14.5703125" style="21" customWidth="1"/>
    <col min="4654" max="4654" width="11.7109375" style="21" customWidth="1"/>
    <col min="4655" max="4655" width="14" style="21" customWidth="1"/>
    <col min="4656" max="4656" width="20.5703125" style="21" customWidth="1"/>
    <col min="4657" max="4657" width="11.7109375" style="21" customWidth="1"/>
    <col min="4658" max="4658" width="10.85546875" style="21" customWidth="1"/>
    <col min="4659" max="4852" width="9.140625" style="21"/>
    <col min="4853" max="4853" width="7.42578125" style="21" customWidth="1"/>
    <col min="4854" max="4854" width="20.28515625" style="21" customWidth="1"/>
    <col min="4855" max="4855" width="24.7109375" style="21" customWidth="1"/>
    <col min="4856" max="4856" width="35.7109375" style="21" customWidth="1"/>
    <col min="4857" max="4857" width="5" style="21" customWidth="1"/>
    <col min="4858" max="4858" width="12.85546875" style="21" customWidth="1"/>
    <col min="4859" max="4859" width="10.7109375" style="21" customWidth="1"/>
    <col min="4860" max="4860" width="7" style="21" customWidth="1"/>
    <col min="4861" max="4861" width="12.28515625" style="21" customWidth="1"/>
    <col min="4862" max="4862" width="10.7109375" style="21" customWidth="1"/>
    <col min="4863" max="4863" width="10.85546875" style="21" customWidth="1"/>
    <col min="4864" max="4864" width="8.85546875" style="21" customWidth="1"/>
    <col min="4865" max="4865" width="13.85546875" style="21" customWidth="1"/>
    <col min="4866" max="4866" width="20.42578125" style="21" customWidth="1"/>
    <col min="4867" max="4867" width="12.28515625" style="21" customWidth="1"/>
    <col min="4868" max="4868" width="19.28515625" style="21" customWidth="1"/>
    <col min="4869" max="4869" width="11.85546875" style="21" customWidth="1"/>
    <col min="4870" max="4870" width="9.140625" style="21" customWidth="1"/>
    <col min="4871" max="4871" width="13.42578125" style="21" customWidth="1"/>
    <col min="4872" max="4872" width="15.28515625" style="21" customWidth="1"/>
    <col min="4873" max="4873" width="15.42578125" style="21" customWidth="1"/>
    <col min="4874" max="4875" width="14.42578125" style="21" customWidth="1"/>
    <col min="4876" max="4876" width="5" style="21" customWidth="1"/>
    <col min="4877" max="4879" width="15.140625" style="21" customWidth="1"/>
    <col min="4880" max="4880" width="4.28515625" style="21" customWidth="1"/>
    <col min="4881" max="4881" width="16" style="21" customWidth="1"/>
    <col min="4882" max="4882" width="17.140625" style="21" customWidth="1"/>
    <col min="4883" max="4883" width="18.28515625" style="21" customWidth="1"/>
    <col min="4884" max="4884" width="4.85546875" style="21" customWidth="1"/>
    <col min="4885" max="4885" width="16" style="21" customWidth="1"/>
    <col min="4886" max="4886" width="17.140625" style="21" customWidth="1"/>
    <col min="4887" max="4887" width="18.28515625" style="21" customWidth="1"/>
    <col min="4888" max="4888" width="13.7109375" style="21" customWidth="1"/>
    <col min="4889" max="4889" width="16" style="21" customWidth="1"/>
    <col min="4890" max="4890" width="17.140625" style="21" customWidth="1"/>
    <col min="4891" max="4891" width="18.28515625" style="21" customWidth="1"/>
    <col min="4892" max="4892" width="13.7109375" style="21" customWidth="1"/>
    <col min="4893" max="4893" width="16" style="21" customWidth="1"/>
    <col min="4894" max="4894" width="17.140625" style="21" customWidth="1"/>
    <col min="4895" max="4895" width="18.28515625" style="21" customWidth="1"/>
    <col min="4896" max="4896" width="13.7109375" style="21" customWidth="1"/>
    <col min="4897" max="4897" width="16" style="21" customWidth="1"/>
    <col min="4898" max="4898" width="17.140625" style="21" customWidth="1"/>
    <col min="4899" max="4902" width="18.28515625" style="21" customWidth="1"/>
    <col min="4903" max="4903" width="15" style="21" customWidth="1"/>
    <col min="4904" max="4904" width="15.7109375" style="21" customWidth="1"/>
    <col min="4905" max="4905" width="49" style="21" customWidth="1"/>
    <col min="4906" max="4906" width="19.42578125" style="21" customWidth="1"/>
    <col min="4907" max="4907" width="14.5703125" style="21" customWidth="1"/>
    <col min="4908" max="4908" width="12.28515625" style="21" customWidth="1"/>
    <col min="4909" max="4909" width="14.5703125" style="21" customWidth="1"/>
    <col min="4910" max="4910" width="11.7109375" style="21" customWidth="1"/>
    <col min="4911" max="4911" width="14" style="21" customWidth="1"/>
    <col min="4912" max="4912" width="20.5703125" style="21" customWidth="1"/>
    <col min="4913" max="4913" width="11.7109375" style="21" customWidth="1"/>
    <col min="4914" max="4914" width="10.85546875" style="21" customWidth="1"/>
    <col min="4915" max="5108" width="9.140625" style="21"/>
    <col min="5109" max="5109" width="7.42578125" style="21" customWidth="1"/>
    <col min="5110" max="5110" width="20.28515625" style="21" customWidth="1"/>
    <col min="5111" max="5111" width="24.7109375" style="21" customWidth="1"/>
    <col min="5112" max="5112" width="35.7109375" style="21" customWidth="1"/>
    <col min="5113" max="5113" width="5" style="21" customWidth="1"/>
    <col min="5114" max="5114" width="12.85546875" style="21" customWidth="1"/>
    <col min="5115" max="5115" width="10.7109375" style="21" customWidth="1"/>
    <col min="5116" max="5116" width="7" style="21" customWidth="1"/>
    <col min="5117" max="5117" width="12.28515625" style="21" customWidth="1"/>
    <col min="5118" max="5118" width="10.7109375" style="21" customWidth="1"/>
    <col min="5119" max="5119" width="10.85546875" style="21" customWidth="1"/>
    <col min="5120" max="5120" width="8.85546875" style="21" customWidth="1"/>
    <col min="5121" max="5121" width="13.85546875" style="21" customWidth="1"/>
    <col min="5122" max="5122" width="20.42578125" style="21" customWidth="1"/>
    <col min="5123" max="5123" width="12.28515625" style="21" customWidth="1"/>
    <col min="5124" max="5124" width="19.28515625" style="21" customWidth="1"/>
    <col min="5125" max="5125" width="11.85546875" style="21" customWidth="1"/>
    <col min="5126" max="5126" width="9.140625" style="21" customWidth="1"/>
    <col min="5127" max="5127" width="13.42578125" style="21" customWidth="1"/>
    <col min="5128" max="5128" width="15.28515625" style="21" customWidth="1"/>
    <col min="5129" max="5129" width="15.42578125" style="21" customWidth="1"/>
    <col min="5130" max="5131" width="14.42578125" style="21" customWidth="1"/>
    <col min="5132" max="5132" width="5" style="21" customWidth="1"/>
    <col min="5133" max="5135" width="15.140625" style="21" customWidth="1"/>
    <col min="5136" max="5136" width="4.28515625" style="21" customWidth="1"/>
    <col min="5137" max="5137" width="16" style="21" customWidth="1"/>
    <col min="5138" max="5138" width="17.140625" style="21" customWidth="1"/>
    <col min="5139" max="5139" width="18.28515625" style="21" customWidth="1"/>
    <col min="5140" max="5140" width="4.85546875" style="21" customWidth="1"/>
    <col min="5141" max="5141" width="16" style="21" customWidth="1"/>
    <col min="5142" max="5142" width="17.140625" style="21" customWidth="1"/>
    <col min="5143" max="5143" width="18.28515625" style="21" customWidth="1"/>
    <col min="5144" max="5144" width="13.7109375" style="21" customWidth="1"/>
    <col min="5145" max="5145" width="16" style="21" customWidth="1"/>
    <col min="5146" max="5146" width="17.140625" style="21" customWidth="1"/>
    <col min="5147" max="5147" width="18.28515625" style="21" customWidth="1"/>
    <col min="5148" max="5148" width="13.7109375" style="21" customWidth="1"/>
    <col min="5149" max="5149" width="16" style="21" customWidth="1"/>
    <col min="5150" max="5150" width="17.140625" style="21" customWidth="1"/>
    <col min="5151" max="5151" width="18.28515625" style="21" customWidth="1"/>
    <col min="5152" max="5152" width="13.7109375" style="21" customWidth="1"/>
    <col min="5153" max="5153" width="16" style="21" customWidth="1"/>
    <col min="5154" max="5154" width="17.140625" style="21" customWidth="1"/>
    <col min="5155" max="5158" width="18.28515625" style="21" customWidth="1"/>
    <col min="5159" max="5159" width="15" style="21" customWidth="1"/>
    <col min="5160" max="5160" width="15.7109375" style="21" customWidth="1"/>
    <col min="5161" max="5161" width="49" style="21" customWidth="1"/>
    <col min="5162" max="5162" width="19.42578125" style="21" customWidth="1"/>
    <col min="5163" max="5163" width="14.5703125" style="21" customWidth="1"/>
    <col min="5164" max="5164" width="12.28515625" style="21" customWidth="1"/>
    <col min="5165" max="5165" width="14.5703125" style="21" customWidth="1"/>
    <col min="5166" max="5166" width="11.7109375" style="21" customWidth="1"/>
    <col min="5167" max="5167" width="14" style="21" customWidth="1"/>
    <col min="5168" max="5168" width="20.5703125" style="21" customWidth="1"/>
    <col min="5169" max="5169" width="11.7109375" style="21" customWidth="1"/>
    <col min="5170" max="5170" width="10.85546875" style="21" customWidth="1"/>
    <col min="5171" max="5364" width="9.140625" style="21"/>
    <col min="5365" max="5365" width="7.42578125" style="21" customWidth="1"/>
    <col min="5366" max="5366" width="20.28515625" style="21" customWidth="1"/>
    <col min="5367" max="5367" width="24.7109375" style="21" customWidth="1"/>
    <col min="5368" max="5368" width="35.7109375" style="21" customWidth="1"/>
    <col min="5369" max="5369" width="5" style="21" customWidth="1"/>
    <col min="5370" max="5370" width="12.85546875" style="21" customWidth="1"/>
    <col min="5371" max="5371" width="10.7109375" style="21" customWidth="1"/>
    <col min="5372" max="5372" width="7" style="21" customWidth="1"/>
    <col min="5373" max="5373" width="12.28515625" style="21" customWidth="1"/>
    <col min="5374" max="5374" width="10.7109375" style="21" customWidth="1"/>
    <col min="5375" max="5375" width="10.85546875" style="21" customWidth="1"/>
    <col min="5376" max="5376" width="8.85546875" style="21" customWidth="1"/>
    <col min="5377" max="5377" width="13.85546875" style="21" customWidth="1"/>
    <col min="5378" max="5378" width="20.42578125" style="21" customWidth="1"/>
    <col min="5379" max="5379" width="12.28515625" style="21" customWidth="1"/>
    <col min="5380" max="5380" width="19.28515625" style="21" customWidth="1"/>
    <col min="5381" max="5381" width="11.85546875" style="21" customWidth="1"/>
    <col min="5382" max="5382" width="9.140625" style="21" customWidth="1"/>
    <col min="5383" max="5383" width="13.42578125" style="21" customWidth="1"/>
    <col min="5384" max="5384" width="15.28515625" style="21" customWidth="1"/>
    <col min="5385" max="5385" width="15.42578125" style="21" customWidth="1"/>
    <col min="5386" max="5387" width="14.42578125" style="21" customWidth="1"/>
    <col min="5388" max="5388" width="5" style="21" customWidth="1"/>
    <col min="5389" max="5391" width="15.140625" style="21" customWidth="1"/>
    <col min="5392" max="5392" width="4.28515625" style="21" customWidth="1"/>
    <col min="5393" max="5393" width="16" style="21" customWidth="1"/>
    <col min="5394" max="5394" width="17.140625" style="21" customWidth="1"/>
    <col min="5395" max="5395" width="18.28515625" style="21" customWidth="1"/>
    <col min="5396" max="5396" width="4.85546875" style="21" customWidth="1"/>
    <col min="5397" max="5397" width="16" style="21" customWidth="1"/>
    <col min="5398" max="5398" width="17.140625" style="21" customWidth="1"/>
    <col min="5399" max="5399" width="18.28515625" style="21" customWidth="1"/>
    <col min="5400" max="5400" width="13.7109375" style="21" customWidth="1"/>
    <col min="5401" max="5401" width="16" style="21" customWidth="1"/>
    <col min="5402" max="5402" width="17.140625" style="21" customWidth="1"/>
    <col min="5403" max="5403" width="18.28515625" style="21" customWidth="1"/>
    <col min="5404" max="5404" width="13.7109375" style="21" customWidth="1"/>
    <col min="5405" max="5405" width="16" style="21" customWidth="1"/>
    <col min="5406" max="5406" width="17.140625" style="21" customWidth="1"/>
    <col min="5407" max="5407" width="18.28515625" style="21" customWidth="1"/>
    <col min="5408" max="5408" width="13.7109375" style="21" customWidth="1"/>
    <col min="5409" max="5409" width="16" style="21" customWidth="1"/>
    <col min="5410" max="5410" width="17.140625" style="21" customWidth="1"/>
    <col min="5411" max="5414" width="18.28515625" style="21" customWidth="1"/>
    <col min="5415" max="5415" width="15" style="21" customWidth="1"/>
    <col min="5416" max="5416" width="15.7109375" style="21" customWidth="1"/>
    <col min="5417" max="5417" width="49" style="21" customWidth="1"/>
    <col min="5418" max="5418" width="19.42578125" style="21" customWidth="1"/>
    <col min="5419" max="5419" width="14.5703125" style="21" customWidth="1"/>
    <col min="5420" max="5420" width="12.28515625" style="21" customWidth="1"/>
    <col min="5421" max="5421" width="14.5703125" style="21" customWidth="1"/>
    <col min="5422" max="5422" width="11.7109375" style="21" customWidth="1"/>
    <col min="5423" max="5423" width="14" style="21" customWidth="1"/>
    <col min="5424" max="5424" width="20.5703125" style="21" customWidth="1"/>
    <col min="5425" max="5425" width="11.7109375" style="21" customWidth="1"/>
    <col min="5426" max="5426" width="10.85546875" style="21" customWidth="1"/>
    <col min="5427" max="5620" width="9.140625" style="21"/>
    <col min="5621" max="5621" width="7.42578125" style="21" customWidth="1"/>
    <col min="5622" max="5622" width="20.28515625" style="21" customWidth="1"/>
    <col min="5623" max="5623" width="24.7109375" style="21" customWidth="1"/>
    <col min="5624" max="5624" width="35.7109375" style="21" customWidth="1"/>
    <col min="5625" max="5625" width="5" style="21" customWidth="1"/>
    <col min="5626" max="5626" width="12.85546875" style="21" customWidth="1"/>
    <col min="5627" max="5627" width="10.7109375" style="21" customWidth="1"/>
    <col min="5628" max="5628" width="7" style="21" customWidth="1"/>
    <col min="5629" max="5629" width="12.28515625" style="21" customWidth="1"/>
    <col min="5630" max="5630" width="10.7109375" style="21" customWidth="1"/>
    <col min="5631" max="5631" width="10.85546875" style="21" customWidth="1"/>
    <col min="5632" max="5632" width="8.85546875" style="21" customWidth="1"/>
    <col min="5633" max="5633" width="13.85546875" style="21" customWidth="1"/>
    <col min="5634" max="5634" width="20.42578125" style="21" customWidth="1"/>
    <col min="5635" max="5635" width="12.28515625" style="21" customWidth="1"/>
    <col min="5636" max="5636" width="19.28515625" style="21" customWidth="1"/>
    <col min="5637" max="5637" width="11.85546875" style="21" customWidth="1"/>
    <col min="5638" max="5638" width="9.140625" style="21" customWidth="1"/>
    <col min="5639" max="5639" width="13.42578125" style="21" customWidth="1"/>
    <col min="5640" max="5640" width="15.28515625" style="21" customWidth="1"/>
    <col min="5641" max="5641" width="15.42578125" style="21" customWidth="1"/>
    <col min="5642" max="5643" width="14.42578125" style="21" customWidth="1"/>
    <col min="5644" max="5644" width="5" style="21" customWidth="1"/>
    <col min="5645" max="5647" width="15.140625" style="21" customWidth="1"/>
    <col min="5648" max="5648" width="4.28515625" style="21" customWidth="1"/>
    <col min="5649" max="5649" width="16" style="21" customWidth="1"/>
    <col min="5650" max="5650" width="17.140625" style="21" customWidth="1"/>
    <col min="5651" max="5651" width="18.28515625" style="21" customWidth="1"/>
    <col min="5652" max="5652" width="4.85546875" style="21" customWidth="1"/>
    <col min="5653" max="5653" width="16" style="21" customWidth="1"/>
    <col min="5654" max="5654" width="17.140625" style="21" customWidth="1"/>
    <col min="5655" max="5655" width="18.28515625" style="21" customWidth="1"/>
    <col min="5656" max="5656" width="13.7109375" style="21" customWidth="1"/>
    <col min="5657" max="5657" width="16" style="21" customWidth="1"/>
    <col min="5658" max="5658" width="17.140625" style="21" customWidth="1"/>
    <col min="5659" max="5659" width="18.28515625" style="21" customWidth="1"/>
    <col min="5660" max="5660" width="13.7109375" style="21" customWidth="1"/>
    <col min="5661" max="5661" width="16" style="21" customWidth="1"/>
    <col min="5662" max="5662" width="17.140625" style="21" customWidth="1"/>
    <col min="5663" max="5663" width="18.28515625" style="21" customWidth="1"/>
    <col min="5664" max="5664" width="13.7109375" style="21" customWidth="1"/>
    <col min="5665" max="5665" width="16" style="21" customWidth="1"/>
    <col min="5666" max="5666" width="17.140625" style="21" customWidth="1"/>
    <col min="5667" max="5670" width="18.28515625" style="21" customWidth="1"/>
    <col min="5671" max="5671" width="15" style="21" customWidth="1"/>
    <col min="5672" max="5672" width="15.7109375" style="21" customWidth="1"/>
    <col min="5673" max="5673" width="49" style="21" customWidth="1"/>
    <col min="5674" max="5674" width="19.42578125" style="21" customWidth="1"/>
    <col min="5675" max="5675" width="14.5703125" style="21" customWidth="1"/>
    <col min="5676" max="5676" width="12.28515625" style="21" customWidth="1"/>
    <col min="5677" max="5677" width="14.5703125" style="21" customWidth="1"/>
    <col min="5678" max="5678" width="11.7109375" style="21" customWidth="1"/>
    <col min="5679" max="5679" width="14" style="21" customWidth="1"/>
    <col min="5680" max="5680" width="20.5703125" style="21" customWidth="1"/>
    <col min="5681" max="5681" width="11.7109375" style="21" customWidth="1"/>
    <col min="5682" max="5682" width="10.85546875" style="21" customWidth="1"/>
    <col min="5683" max="5876" width="9.140625" style="21"/>
    <col min="5877" max="5877" width="7.42578125" style="21" customWidth="1"/>
    <col min="5878" max="5878" width="20.28515625" style="21" customWidth="1"/>
    <col min="5879" max="5879" width="24.7109375" style="21" customWidth="1"/>
    <col min="5880" max="5880" width="35.7109375" style="21" customWidth="1"/>
    <col min="5881" max="5881" width="5" style="21" customWidth="1"/>
    <col min="5882" max="5882" width="12.85546875" style="21" customWidth="1"/>
    <col min="5883" max="5883" width="10.7109375" style="21" customWidth="1"/>
    <col min="5884" max="5884" width="7" style="21" customWidth="1"/>
    <col min="5885" max="5885" width="12.28515625" style="21" customWidth="1"/>
    <col min="5886" max="5886" width="10.7109375" style="21" customWidth="1"/>
    <col min="5887" max="5887" width="10.85546875" style="21" customWidth="1"/>
    <col min="5888" max="5888" width="8.85546875" style="21" customWidth="1"/>
    <col min="5889" max="5889" width="13.85546875" style="21" customWidth="1"/>
    <col min="5890" max="5890" width="20.42578125" style="21" customWidth="1"/>
    <col min="5891" max="5891" width="12.28515625" style="21" customWidth="1"/>
    <col min="5892" max="5892" width="19.28515625" style="21" customWidth="1"/>
    <col min="5893" max="5893" width="11.85546875" style="21" customWidth="1"/>
    <col min="5894" max="5894" width="9.140625" style="21" customWidth="1"/>
    <col min="5895" max="5895" width="13.42578125" style="21" customWidth="1"/>
    <col min="5896" max="5896" width="15.28515625" style="21" customWidth="1"/>
    <col min="5897" max="5897" width="15.42578125" style="21" customWidth="1"/>
    <col min="5898" max="5899" width="14.42578125" style="21" customWidth="1"/>
    <col min="5900" max="5900" width="5" style="21" customWidth="1"/>
    <col min="5901" max="5903" width="15.140625" style="21" customWidth="1"/>
    <col min="5904" max="5904" width="4.28515625" style="21" customWidth="1"/>
    <col min="5905" max="5905" width="16" style="21" customWidth="1"/>
    <col min="5906" max="5906" width="17.140625" style="21" customWidth="1"/>
    <col min="5907" max="5907" width="18.28515625" style="21" customWidth="1"/>
    <col min="5908" max="5908" width="4.85546875" style="21" customWidth="1"/>
    <col min="5909" max="5909" width="16" style="21" customWidth="1"/>
    <col min="5910" max="5910" width="17.140625" style="21" customWidth="1"/>
    <col min="5911" max="5911" width="18.28515625" style="21" customWidth="1"/>
    <col min="5912" max="5912" width="13.7109375" style="21" customWidth="1"/>
    <col min="5913" max="5913" width="16" style="21" customWidth="1"/>
    <col min="5914" max="5914" width="17.140625" style="21" customWidth="1"/>
    <col min="5915" max="5915" width="18.28515625" style="21" customWidth="1"/>
    <col min="5916" max="5916" width="13.7109375" style="21" customWidth="1"/>
    <col min="5917" max="5917" width="16" style="21" customWidth="1"/>
    <col min="5918" max="5918" width="17.140625" style="21" customWidth="1"/>
    <col min="5919" max="5919" width="18.28515625" style="21" customWidth="1"/>
    <col min="5920" max="5920" width="13.7109375" style="21" customWidth="1"/>
    <col min="5921" max="5921" width="16" style="21" customWidth="1"/>
    <col min="5922" max="5922" width="17.140625" style="21" customWidth="1"/>
    <col min="5923" max="5926" width="18.28515625" style="21" customWidth="1"/>
    <col min="5927" max="5927" width="15" style="21" customWidth="1"/>
    <col min="5928" max="5928" width="15.7109375" style="21" customWidth="1"/>
    <col min="5929" max="5929" width="49" style="21" customWidth="1"/>
    <col min="5930" max="5930" width="19.42578125" style="21" customWidth="1"/>
    <col min="5931" max="5931" width="14.5703125" style="21" customWidth="1"/>
    <col min="5932" max="5932" width="12.28515625" style="21" customWidth="1"/>
    <col min="5933" max="5933" width="14.5703125" style="21" customWidth="1"/>
    <col min="5934" max="5934" width="11.7109375" style="21" customWidth="1"/>
    <col min="5935" max="5935" width="14" style="21" customWidth="1"/>
    <col min="5936" max="5936" width="20.5703125" style="21" customWidth="1"/>
    <col min="5937" max="5937" width="11.7109375" style="21" customWidth="1"/>
    <col min="5938" max="5938" width="10.85546875" style="21" customWidth="1"/>
    <col min="5939" max="6132" width="9.140625" style="21"/>
    <col min="6133" max="6133" width="7.42578125" style="21" customWidth="1"/>
    <col min="6134" max="6134" width="20.28515625" style="21" customWidth="1"/>
    <col min="6135" max="6135" width="24.7109375" style="21" customWidth="1"/>
    <col min="6136" max="6136" width="35.7109375" style="21" customWidth="1"/>
    <col min="6137" max="6137" width="5" style="21" customWidth="1"/>
    <col min="6138" max="6138" width="12.85546875" style="21" customWidth="1"/>
    <col min="6139" max="6139" width="10.7109375" style="21" customWidth="1"/>
    <col min="6140" max="6140" width="7" style="21" customWidth="1"/>
    <col min="6141" max="6141" width="12.28515625" style="21" customWidth="1"/>
    <col min="6142" max="6142" width="10.7109375" style="21" customWidth="1"/>
    <col min="6143" max="6143" width="10.85546875" style="21" customWidth="1"/>
    <col min="6144" max="6144" width="8.85546875" style="21" customWidth="1"/>
    <col min="6145" max="6145" width="13.85546875" style="21" customWidth="1"/>
    <col min="6146" max="6146" width="20.42578125" style="21" customWidth="1"/>
    <col min="6147" max="6147" width="12.28515625" style="21" customWidth="1"/>
    <col min="6148" max="6148" width="19.28515625" style="21" customWidth="1"/>
    <col min="6149" max="6149" width="11.85546875" style="21" customWidth="1"/>
    <col min="6150" max="6150" width="9.140625" style="21" customWidth="1"/>
    <col min="6151" max="6151" width="13.42578125" style="21" customWidth="1"/>
    <col min="6152" max="6152" width="15.28515625" style="21" customWidth="1"/>
    <col min="6153" max="6153" width="15.42578125" style="21" customWidth="1"/>
    <col min="6154" max="6155" width="14.42578125" style="21" customWidth="1"/>
    <col min="6156" max="6156" width="5" style="21" customWidth="1"/>
    <col min="6157" max="6159" width="15.140625" style="21" customWidth="1"/>
    <col min="6160" max="6160" width="4.28515625" style="21" customWidth="1"/>
    <col min="6161" max="6161" width="16" style="21" customWidth="1"/>
    <col min="6162" max="6162" width="17.140625" style="21" customWidth="1"/>
    <col min="6163" max="6163" width="18.28515625" style="21" customWidth="1"/>
    <col min="6164" max="6164" width="4.85546875" style="21" customWidth="1"/>
    <col min="6165" max="6165" width="16" style="21" customWidth="1"/>
    <col min="6166" max="6166" width="17.140625" style="21" customWidth="1"/>
    <col min="6167" max="6167" width="18.28515625" style="21" customWidth="1"/>
    <col min="6168" max="6168" width="13.7109375" style="21" customWidth="1"/>
    <col min="6169" max="6169" width="16" style="21" customWidth="1"/>
    <col min="6170" max="6170" width="17.140625" style="21" customWidth="1"/>
    <col min="6171" max="6171" width="18.28515625" style="21" customWidth="1"/>
    <col min="6172" max="6172" width="13.7109375" style="21" customWidth="1"/>
    <col min="6173" max="6173" width="16" style="21" customWidth="1"/>
    <col min="6174" max="6174" width="17.140625" style="21" customWidth="1"/>
    <col min="6175" max="6175" width="18.28515625" style="21" customWidth="1"/>
    <col min="6176" max="6176" width="13.7109375" style="21" customWidth="1"/>
    <col min="6177" max="6177" width="16" style="21" customWidth="1"/>
    <col min="6178" max="6178" width="17.140625" style="21" customWidth="1"/>
    <col min="6179" max="6182" width="18.28515625" style="21" customWidth="1"/>
    <col min="6183" max="6183" width="15" style="21" customWidth="1"/>
    <col min="6184" max="6184" width="15.7109375" style="21" customWidth="1"/>
    <col min="6185" max="6185" width="49" style="21" customWidth="1"/>
    <col min="6186" max="6186" width="19.42578125" style="21" customWidth="1"/>
    <col min="6187" max="6187" width="14.5703125" style="21" customWidth="1"/>
    <col min="6188" max="6188" width="12.28515625" style="21" customWidth="1"/>
    <col min="6189" max="6189" width="14.5703125" style="21" customWidth="1"/>
    <col min="6190" max="6190" width="11.7109375" style="21" customWidth="1"/>
    <col min="6191" max="6191" width="14" style="21" customWidth="1"/>
    <col min="6192" max="6192" width="20.5703125" style="21" customWidth="1"/>
    <col min="6193" max="6193" width="11.7109375" style="21" customWidth="1"/>
    <col min="6194" max="6194" width="10.85546875" style="21" customWidth="1"/>
    <col min="6195" max="6388" width="9.140625" style="21"/>
    <col min="6389" max="6389" width="7.42578125" style="21" customWidth="1"/>
    <col min="6390" max="6390" width="20.28515625" style="21" customWidth="1"/>
    <col min="6391" max="6391" width="24.7109375" style="21" customWidth="1"/>
    <col min="6392" max="6392" width="35.7109375" style="21" customWidth="1"/>
    <col min="6393" max="6393" width="5" style="21" customWidth="1"/>
    <col min="6394" max="6394" width="12.85546875" style="21" customWidth="1"/>
    <col min="6395" max="6395" width="10.7109375" style="21" customWidth="1"/>
    <col min="6396" max="6396" width="7" style="21" customWidth="1"/>
    <col min="6397" max="6397" width="12.28515625" style="21" customWidth="1"/>
    <col min="6398" max="6398" width="10.7109375" style="21" customWidth="1"/>
    <col min="6399" max="6399" width="10.85546875" style="21" customWidth="1"/>
    <col min="6400" max="6400" width="8.85546875" style="21" customWidth="1"/>
    <col min="6401" max="6401" width="13.85546875" style="21" customWidth="1"/>
    <col min="6402" max="6402" width="20.42578125" style="21" customWidth="1"/>
    <col min="6403" max="6403" width="12.28515625" style="21" customWidth="1"/>
    <col min="6404" max="6404" width="19.28515625" style="21" customWidth="1"/>
    <col min="6405" max="6405" width="11.85546875" style="21" customWidth="1"/>
    <col min="6406" max="6406" width="9.140625" style="21" customWidth="1"/>
    <col min="6407" max="6407" width="13.42578125" style="21" customWidth="1"/>
    <col min="6408" max="6408" width="15.28515625" style="21" customWidth="1"/>
    <col min="6409" max="6409" width="15.42578125" style="21" customWidth="1"/>
    <col min="6410" max="6411" width="14.42578125" style="21" customWidth="1"/>
    <col min="6412" max="6412" width="5" style="21" customWidth="1"/>
    <col min="6413" max="6415" width="15.140625" style="21" customWidth="1"/>
    <col min="6416" max="6416" width="4.28515625" style="21" customWidth="1"/>
    <col min="6417" max="6417" width="16" style="21" customWidth="1"/>
    <col min="6418" max="6418" width="17.140625" style="21" customWidth="1"/>
    <col min="6419" max="6419" width="18.28515625" style="21" customWidth="1"/>
    <col min="6420" max="6420" width="4.85546875" style="21" customWidth="1"/>
    <col min="6421" max="6421" width="16" style="21" customWidth="1"/>
    <col min="6422" max="6422" width="17.140625" style="21" customWidth="1"/>
    <col min="6423" max="6423" width="18.28515625" style="21" customWidth="1"/>
    <col min="6424" max="6424" width="13.7109375" style="21" customWidth="1"/>
    <col min="6425" max="6425" width="16" style="21" customWidth="1"/>
    <col min="6426" max="6426" width="17.140625" style="21" customWidth="1"/>
    <col min="6427" max="6427" width="18.28515625" style="21" customWidth="1"/>
    <col min="6428" max="6428" width="13.7109375" style="21" customWidth="1"/>
    <col min="6429" max="6429" width="16" style="21" customWidth="1"/>
    <col min="6430" max="6430" width="17.140625" style="21" customWidth="1"/>
    <col min="6431" max="6431" width="18.28515625" style="21" customWidth="1"/>
    <col min="6432" max="6432" width="13.7109375" style="21" customWidth="1"/>
    <col min="6433" max="6433" width="16" style="21" customWidth="1"/>
    <col min="6434" max="6434" width="17.140625" style="21" customWidth="1"/>
    <col min="6435" max="6438" width="18.28515625" style="21" customWidth="1"/>
    <col min="6439" max="6439" width="15" style="21" customWidth="1"/>
    <col min="6440" max="6440" width="15.7109375" style="21" customWidth="1"/>
    <col min="6441" max="6441" width="49" style="21" customWidth="1"/>
    <col min="6442" max="6442" width="19.42578125" style="21" customWidth="1"/>
    <col min="6443" max="6443" width="14.5703125" style="21" customWidth="1"/>
    <col min="6444" max="6444" width="12.28515625" style="21" customWidth="1"/>
    <col min="6445" max="6445" width="14.5703125" style="21" customWidth="1"/>
    <col min="6446" max="6446" width="11.7109375" style="21" customWidth="1"/>
    <col min="6447" max="6447" width="14" style="21" customWidth="1"/>
    <col min="6448" max="6448" width="20.5703125" style="21" customWidth="1"/>
    <col min="6449" max="6449" width="11.7109375" style="21" customWidth="1"/>
    <col min="6450" max="6450" width="10.85546875" style="21" customWidth="1"/>
    <col min="6451" max="6644" width="9.140625" style="21"/>
    <col min="6645" max="6645" width="7.42578125" style="21" customWidth="1"/>
    <col min="6646" max="6646" width="20.28515625" style="21" customWidth="1"/>
    <col min="6647" max="6647" width="24.7109375" style="21" customWidth="1"/>
    <col min="6648" max="6648" width="35.7109375" style="21" customWidth="1"/>
    <col min="6649" max="6649" width="5" style="21" customWidth="1"/>
    <col min="6650" max="6650" width="12.85546875" style="21" customWidth="1"/>
    <col min="6651" max="6651" width="10.7109375" style="21" customWidth="1"/>
    <col min="6652" max="6652" width="7" style="21" customWidth="1"/>
    <col min="6653" max="6653" width="12.28515625" style="21" customWidth="1"/>
    <col min="6654" max="6654" width="10.7109375" style="21" customWidth="1"/>
    <col min="6655" max="6655" width="10.85546875" style="21" customWidth="1"/>
    <col min="6656" max="6656" width="8.85546875" style="21" customWidth="1"/>
    <col min="6657" max="6657" width="13.85546875" style="21" customWidth="1"/>
    <col min="6658" max="6658" width="20.42578125" style="21" customWidth="1"/>
    <col min="6659" max="6659" width="12.28515625" style="21" customWidth="1"/>
    <col min="6660" max="6660" width="19.28515625" style="21" customWidth="1"/>
    <col min="6661" max="6661" width="11.85546875" style="21" customWidth="1"/>
    <col min="6662" max="6662" width="9.140625" style="21" customWidth="1"/>
    <col min="6663" max="6663" width="13.42578125" style="21" customWidth="1"/>
    <col min="6664" max="6664" width="15.28515625" style="21" customWidth="1"/>
    <col min="6665" max="6665" width="15.42578125" style="21" customWidth="1"/>
    <col min="6666" max="6667" width="14.42578125" style="21" customWidth="1"/>
    <col min="6668" max="6668" width="5" style="21" customWidth="1"/>
    <col min="6669" max="6671" width="15.140625" style="21" customWidth="1"/>
    <col min="6672" max="6672" width="4.28515625" style="21" customWidth="1"/>
    <col min="6673" max="6673" width="16" style="21" customWidth="1"/>
    <col min="6674" max="6674" width="17.140625" style="21" customWidth="1"/>
    <col min="6675" max="6675" width="18.28515625" style="21" customWidth="1"/>
    <col min="6676" max="6676" width="4.85546875" style="21" customWidth="1"/>
    <col min="6677" max="6677" width="16" style="21" customWidth="1"/>
    <col min="6678" max="6678" width="17.140625" style="21" customWidth="1"/>
    <col min="6679" max="6679" width="18.28515625" style="21" customWidth="1"/>
    <col min="6680" max="6680" width="13.7109375" style="21" customWidth="1"/>
    <col min="6681" max="6681" width="16" style="21" customWidth="1"/>
    <col min="6682" max="6682" width="17.140625" style="21" customWidth="1"/>
    <col min="6683" max="6683" width="18.28515625" style="21" customWidth="1"/>
    <col min="6684" max="6684" width="13.7109375" style="21" customWidth="1"/>
    <col min="6685" max="6685" width="16" style="21" customWidth="1"/>
    <col min="6686" max="6686" width="17.140625" style="21" customWidth="1"/>
    <col min="6687" max="6687" width="18.28515625" style="21" customWidth="1"/>
    <col min="6688" max="6688" width="13.7109375" style="21" customWidth="1"/>
    <col min="6689" max="6689" width="16" style="21" customWidth="1"/>
    <col min="6690" max="6690" width="17.140625" style="21" customWidth="1"/>
    <col min="6691" max="6694" width="18.28515625" style="21" customWidth="1"/>
    <col min="6695" max="6695" width="15" style="21" customWidth="1"/>
    <col min="6696" max="6696" width="15.7109375" style="21" customWidth="1"/>
    <col min="6697" max="6697" width="49" style="21" customWidth="1"/>
    <col min="6698" max="6698" width="19.42578125" style="21" customWidth="1"/>
    <col min="6699" max="6699" width="14.5703125" style="21" customWidth="1"/>
    <col min="6700" max="6700" width="12.28515625" style="21" customWidth="1"/>
    <col min="6701" max="6701" width="14.5703125" style="21" customWidth="1"/>
    <col min="6702" max="6702" width="11.7109375" style="21" customWidth="1"/>
    <col min="6703" max="6703" width="14" style="21" customWidth="1"/>
    <col min="6704" max="6704" width="20.5703125" style="21" customWidth="1"/>
    <col min="6705" max="6705" width="11.7109375" style="21" customWidth="1"/>
    <col min="6706" max="6706" width="10.85546875" style="21" customWidth="1"/>
    <col min="6707" max="6900" width="9.140625" style="21"/>
    <col min="6901" max="6901" width="7.42578125" style="21" customWidth="1"/>
    <col min="6902" max="6902" width="20.28515625" style="21" customWidth="1"/>
    <col min="6903" max="6903" width="24.7109375" style="21" customWidth="1"/>
    <col min="6904" max="6904" width="35.7109375" style="21" customWidth="1"/>
    <col min="6905" max="6905" width="5" style="21" customWidth="1"/>
    <col min="6906" max="6906" width="12.85546875" style="21" customWidth="1"/>
    <col min="6907" max="6907" width="10.7109375" style="21" customWidth="1"/>
    <col min="6908" max="6908" width="7" style="21" customWidth="1"/>
    <col min="6909" max="6909" width="12.28515625" style="21" customWidth="1"/>
    <col min="6910" max="6910" width="10.7109375" style="21" customWidth="1"/>
    <col min="6911" max="6911" width="10.85546875" style="21" customWidth="1"/>
    <col min="6912" max="6912" width="8.85546875" style="21" customWidth="1"/>
    <col min="6913" max="6913" width="13.85546875" style="21" customWidth="1"/>
    <col min="6914" max="6914" width="20.42578125" style="21" customWidth="1"/>
    <col min="6915" max="6915" width="12.28515625" style="21" customWidth="1"/>
    <col min="6916" max="6916" width="19.28515625" style="21" customWidth="1"/>
    <col min="6917" max="6917" width="11.85546875" style="21" customWidth="1"/>
    <col min="6918" max="6918" width="9.140625" style="21" customWidth="1"/>
    <col min="6919" max="6919" width="13.42578125" style="21" customWidth="1"/>
    <col min="6920" max="6920" width="15.28515625" style="21" customWidth="1"/>
    <col min="6921" max="6921" width="15.42578125" style="21" customWidth="1"/>
    <col min="6922" max="6923" width="14.42578125" style="21" customWidth="1"/>
    <col min="6924" max="6924" width="5" style="21" customWidth="1"/>
    <col min="6925" max="6927" width="15.140625" style="21" customWidth="1"/>
    <col min="6928" max="6928" width="4.28515625" style="21" customWidth="1"/>
    <col min="6929" max="6929" width="16" style="21" customWidth="1"/>
    <col min="6930" max="6930" width="17.140625" style="21" customWidth="1"/>
    <col min="6931" max="6931" width="18.28515625" style="21" customWidth="1"/>
    <col min="6932" max="6932" width="4.85546875" style="21" customWidth="1"/>
    <col min="6933" max="6933" width="16" style="21" customWidth="1"/>
    <col min="6934" max="6934" width="17.140625" style="21" customWidth="1"/>
    <col min="6935" max="6935" width="18.28515625" style="21" customWidth="1"/>
    <col min="6936" max="6936" width="13.7109375" style="21" customWidth="1"/>
    <col min="6937" max="6937" width="16" style="21" customWidth="1"/>
    <col min="6938" max="6938" width="17.140625" style="21" customWidth="1"/>
    <col min="6939" max="6939" width="18.28515625" style="21" customWidth="1"/>
    <col min="6940" max="6940" width="13.7109375" style="21" customWidth="1"/>
    <col min="6941" max="6941" width="16" style="21" customWidth="1"/>
    <col min="6942" max="6942" width="17.140625" style="21" customWidth="1"/>
    <col min="6943" max="6943" width="18.28515625" style="21" customWidth="1"/>
    <col min="6944" max="6944" width="13.7109375" style="21" customWidth="1"/>
    <col min="6945" max="6945" width="16" style="21" customWidth="1"/>
    <col min="6946" max="6946" width="17.140625" style="21" customWidth="1"/>
    <col min="6947" max="6950" width="18.28515625" style="21" customWidth="1"/>
    <col min="6951" max="6951" width="15" style="21" customWidth="1"/>
    <col min="6952" max="6952" width="15.7109375" style="21" customWidth="1"/>
    <col min="6953" max="6953" width="49" style="21" customWidth="1"/>
    <col min="6954" max="6954" width="19.42578125" style="21" customWidth="1"/>
    <col min="6955" max="6955" width="14.5703125" style="21" customWidth="1"/>
    <col min="6956" max="6956" width="12.28515625" style="21" customWidth="1"/>
    <col min="6957" max="6957" width="14.5703125" style="21" customWidth="1"/>
    <col min="6958" max="6958" width="11.7109375" style="21" customWidth="1"/>
    <col min="6959" max="6959" width="14" style="21" customWidth="1"/>
    <col min="6960" max="6960" width="20.5703125" style="21" customWidth="1"/>
    <col min="6961" max="6961" width="11.7109375" style="21" customWidth="1"/>
    <col min="6962" max="6962" width="10.85546875" style="21" customWidth="1"/>
    <col min="6963" max="7156" width="9.140625" style="21"/>
    <col min="7157" max="7157" width="7.42578125" style="21" customWidth="1"/>
    <col min="7158" max="7158" width="20.28515625" style="21" customWidth="1"/>
    <col min="7159" max="7159" width="24.7109375" style="21" customWidth="1"/>
    <col min="7160" max="7160" width="35.7109375" style="21" customWidth="1"/>
    <col min="7161" max="7161" width="5" style="21" customWidth="1"/>
    <col min="7162" max="7162" width="12.85546875" style="21" customWidth="1"/>
    <col min="7163" max="7163" width="10.7109375" style="21" customWidth="1"/>
    <col min="7164" max="7164" width="7" style="21" customWidth="1"/>
    <col min="7165" max="7165" width="12.28515625" style="21" customWidth="1"/>
    <col min="7166" max="7166" width="10.7109375" style="21" customWidth="1"/>
    <col min="7167" max="7167" width="10.85546875" style="21" customWidth="1"/>
    <col min="7168" max="7168" width="8.85546875" style="21" customWidth="1"/>
    <col min="7169" max="7169" width="13.85546875" style="21" customWidth="1"/>
    <col min="7170" max="7170" width="20.42578125" style="21" customWidth="1"/>
    <col min="7171" max="7171" width="12.28515625" style="21" customWidth="1"/>
    <col min="7172" max="7172" width="19.28515625" style="21" customWidth="1"/>
    <col min="7173" max="7173" width="11.85546875" style="21" customWidth="1"/>
    <col min="7174" max="7174" width="9.140625" style="21" customWidth="1"/>
    <col min="7175" max="7175" width="13.42578125" style="21" customWidth="1"/>
    <col min="7176" max="7176" width="15.28515625" style="21" customWidth="1"/>
    <col min="7177" max="7177" width="15.42578125" style="21" customWidth="1"/>
    <col min="7178" max="7179" width="14.42578125" style="21" customWidth="1"/>
    <col min="7180" max="7180" width="5" style="21" customWidth="1"/>
    <col min="7181" max="7183" width="15.140625" style="21" customWidth="1"/>
    <col min="7184" max="7184" width="4.28515625" style="21" customWidth="1"/>
    <col min="7185" max="7185" width="16" style="21" customWidth="1"/>
    <col min="7186" max="7186" width="17.140625" style="21" customWidth="1"/>
    <col min="7187" max="7187" width="18.28515625" style="21" customWidth="1"/>
    <col min="7188" max="7188" width="4.85546875" style="21" customWidth="1"/>
    <col min="7189" max="7189" width="16" style="21" customWidth="1"/>
    <col min="7190" max="7190" width="17.140625" style="21" customWidth="1"/>
    <col min="7191" max="7191" width="18.28515625" style="21" customWidth="1"/>
    <col min="7192" max="7192" width="13.7109375" style="21" customWidth="1"/>
    <col min="7193" max="7193" width="16" style="21" customWidth="1"/>
    <col min="7194" max="7194" width="17.140625" style="21" customWidth="1"/>
    <col min="7195" max="7195" width="18.28515625" style="21" customWidth="1"/>
    <col min="7196" max="7196" width="13.7109375" style="21" customWidth="1"/>
    <col min="7197" max="7197" width="16" style="21" customWidth="1"/>
    <col min="7198" max="7198" width="17.140625" style="21" customWidth="1"/>
    <col min="7199" max="7199" width="18.28515625" style="21" customWidth="1"/>
    <col min="7200" max="7200" width="13.7109375" style="21" customWidth="1"/>
    <col min="7201" max="7201" width="16" style="21" customWidth="1"/>
    <col min="7202" max="7202" width="17.140625" style="21" customWidth="1"/>
    <col min="7203" max="7206" width="18.28515625" style="21" customWidth="1"/>
    <col min="7207" max="7207" width="15" style="21" customWidth="1"/>
    <col min="7208" max="7208" width="15.7109375" style="21" customWidth="1"/>
    <col min="7209" max="7209" width="49" style="21" customWidth="1"/>
    <col min="7210" max="7210" width="19.42578125" style="21" customWidth="1"/>
    <col min="7211" max="7211" width="14.5703125" style="21" customWidth="1"/>
    <col min="7212" max="7212" width="12.28515625" style="21" customWidth="1"/>
    <col min="7213" max="7213" width="14.5703125" style="21" customWidth="1"/>
    <col min="7214" max="7214" width="11.7109375" style="21" customWidth="1"/>
    <col min="7215" max="7215" width="14" style="21" customWidth="1"/>
    <col min="7216" max="7216" width="20.5703125" style="21" customWidth="1"/>
    <col min="7217" max="7217" width="11.7109375" style="21" customWidth="1"/>
    <col min="7218" max="7218" width="10.85546875" style="21" customWidth="1"/>
    <col min="7219" max="7412" width="9.140625" style="21"/>
    <col min="7413" max="7413" width="7.42578125" style="21" customWidth="1"/>
    <col min="7414" max="7414" width="20.28515625" style="21" customWidth="1"/>
    <col min="7415" max="7415" width="24.7109375" style="21" customWidth="1"/>
    <col min="7416" max="7416" width="35.7109375" style="21" customWidth="1"/>
    <col min="7417" max="7417" width="5" style="21" customWidth="1"/>
    <col min="7418" max="7418" width="12.85546875" style="21" customWidth="1"/>
    <col min="7419" max="7419" width="10.7109375" style="21" customWidth="1"/>
    <col min="7420" max="7420" width="7" style="21" customWidth="1"/>
    <col min="7421" max="7421" width="12.28515625" style="21" customWidth="1"/>
    <col min="7422" max="7422" width="10.7109375" style="21" customWidth="1"/>
    <col min="7423" max="7423" width="10.85546875" style="21" customWidth="1"/>
    <col min="7424" max="7424" width="8.85546875" style="21" customWidth="1"/>
    <col min="7425" max="7425" width="13.85546875" style="21" customWidth="1"/>
    <col min="7426" max="7426" width="20.42578125" style="21" customWidth="1"/>
    <col min="7427" max="7427" width="12.28515625" style="21" customWidth="1"/>
    <col min="7428" max="7428" width="19.28515625" style="21" customWidth="1"/>
    <col min="7429" max="7429" width="11.85546875" style="21" customWidth="1"/>
    <col min="7430" max="7430" width="9.140625" style="21" customWidth="1"/>
    <col min="7431" max="7431" width="13.42578125" style="21" customWidth="1"/>
    <col min="7432" max="7432" width="15.28515625" style="21" customWidth="1"/>
    <col min="7433" max="7433" width="15.42578125" style="21" customWidth="1"/>
    <col min="7434" max="7435" width="14.42578125" style="21" customWidth="1"/>
    <col min="7436" max="7436" width="5" style="21" customWidth="1"/>
    <col min="7437" max="7439" width="15.140625" style="21" customWidth="1"/>
    <col min="7440" max="7440" width="4.28515625" style="21" customWidth="1"/>
    <col min="7441" max="7441" width="16" style="21" customWidth="1"/>
    <col min="7442" max="7442" width="17.140625" style="21" customWidth="1"/>
    <col min="7443" max="7443" width="18.28515625" style="21" customWidth="1"/>
    <col min="7444" max="7444" width="4.85546875" style="21" customWidth="1"/>
    <col min="7445" max="7445" width="16" style="21" customWidth="1"/>
    <col min="7446" max="7446" width="17.140625" style="21" customWidth="1"/>
    <col min="7447" max="7447" width="18.28515625" style="21" customWidth="1"/>
    <col min="7448" max="7448" width="13.7109375" style="21" customWidth="1"/>
    <col min="7449" max="7449" width="16" style="21" customWidth="1"/>
    <col min="7450" max="7450" width="17.140625" style="21" customWidth="1"/>
    <col min="7451" max="7451" width="18.28515625" style="21" customWidth="1"/>
    <col min="7452" max="7452" width="13.7109375" style="21" customWidth="1"/>
    <col min="7453" max="7453" width="16" style="21" customWidth="1"/>
    <col min="7454" max="7454" width="17.140625" style="21" customWidth="1"/>
    <col min="7455" max="7455" width="18.28515625" style="21" customWidth="1"/>
    <col min="7456" max="7456" width="13.7109375" style="21" customWidth="1"/>
    <col min="7457" max="7457" width="16" style="21" customWidth="1"/>
    <col min="7458" max="7458" width="17.140625" style="21" customWidth="1"/>
    <col min="7459" max="7462" width="18.28515625" style="21" customWidth="1"/>
    <col min="7463" max="7463" width="15" style="21" customWidth="1"/>
    <col min="7464" max="7464" width="15.7109375" style="21" customWidth="1"/>
    <col min="7465" max="7465" width="49" style="21" customWidth="1"/>
    <col min="7466" max="7466" width="19.42578125" style="21" customWidth="1"/>
    <col min="7467" max="7467" width="14.5703125" style="21" customWidth="1"/>
    <col min="7468" max="7468" width="12.28515625" style="21" customWidth="1"/>
    <col min="7469" max="7469" width="14.5703125" style="21" customWidth="1"/>
    <col min="7470" max="7470" width="11.7109375" style="21" customWidth="1"/>
    <col min="7471" max="7471" width="14" style="21" customWidth="1"/>
    <col min="7472" max="7472" width="20.5703125" style="21" customWidth="1"/>
    <col min="7473" max="7473" width="11.7109375" style="21" customWidth="1"/>
    <col min="7474" max="7474" width="10.85546875" style="21" customWidth="1"/>
    <col min="7475" max="7668" width="9.140625" style="21"/>
    <col min="7669" max="7669" width="7.42578125" style="21" customWidth="1"/>
    <col min="7670" max="7670" width="20.28515625" style="21" customWidth="1"/>
    <col min="7671" max="7671" width="24.7109375" style="21" customWidth="1"/>
    <col min="7672" max="7672" width="35.7109375" style="21" customWidth="1"/>
    <col min="7673" max="7673" width="5" style="21" customWidth="1"/>
    <col min="7674" max="7674" width="12.85546875" style="21" customWidth="1"/>
    <col min="7675" max="7675" width="10.7109375" style="21" customWidth="1"/>
    <col min="7676" max="7676" width="7" style="21" customWidth="1"/>
    <col min="7677" max="7677" width="12.28515625" style="21" customWidth="1"/>
    <col min="7678" max="7678" width="10.7109375" style="21" customWidth="1"/>
    <col min="7679" max="7679" width="10.85546875" style="21" customWidth="1"/>
    <col min="7680" max="7680" width="8.85546875" style="21" customWidth="1"/>
    <col min="7681" max="7681" width="13.85546875" style="21" customWidth="1"/>
    <col min="7682" max="7682" width="20.42578125" style="21" customWidth="1"/>
    <col min="7683" max="7683" width="12.28515625" style="21" customWidth="1"/>
    <col min="7684" max="7684" width="19.28515625" style="21" customWidth="1"/>
    <col min="7685" max="7685" width="11.85546875" style="21" customWidth="1"/>
    <col min="7686" max="7686" width="9.140625" style="21" customWidth="1"/>
    <col min="7687" max="7687" width="13.42578125" style="21" customWidth="1"/>
    <col min="7688" max="7688" width="15.28515625" style="21" customWidth="1"/>
    <col min="7689" max="7689" width="15.42578125" style="21" customWidth="1"/>
    <col min="7690" max="7691" width="14.42578125" style="21" customWidth="1"/>
    <col min="7692" max="7692" width="5" style="21" customWidth="1"/>
    <col min="7693" max="7695" width="15.140625" style="21" customWidth="1"/>
    <col min="7696" max="7696" width="4.28515625" style="21" customWidth="1"/>
    <col min="7697" max="7697" width="16" style="21" customWidth="1"/>
    <col min="7698" max="7698" width="17.140625" style="21" customWidth="1"/>
    <col min="7699" max="7699" width="18.28515625" style="21" customWidth="1"/>
    <col min="7700" max="7700" width="4.85546875" style="21" customWidth="1"/>
    <col min="7701" max="7701" width="16" style="21" customWidth="1"/>
    <col min="7702" max="7702" width="17.140625" style="21" customWidth="1"/>
    <col min="7703" max="7703" width="18.28515625" style="21" customWidth="1"/>
    <col min="7704" max="7704" width="13.7109375" style="21" customWidth="1"/>
    <col min="7705" max="7705" width="16" style="21" customWidth="1"/>
    <col min="7706" max="7706" width="17.140625" style="21" customWidth="1"/>
    <col min="7707" max="7707" width="18.28515625" style="21" customWidth="1"/>
    <col min="7708" max="7708" width="13.7109375" style="21" customWidth="1"/>
    <col min="7709" max="7709" width="16" style="21" customWidth="1"/>
    <col min="7710" max="7710" width="17.140625" style="21" customWidth="1"/>
    <col min="7711" max="7711" width="18.28515625" style="21" customWidth="1"/>
    <col min="7712" max="7712" width="13.7109375" style="21" customWidth="1"/>
    <col min="7713" max="7713" width="16" style="21" customWidth="1"/>
    <col min="7714" max="7714" width="17.140625" style="21" customWidth="1"/>
    <col min="7715" max="7718" width="18.28515625" style="21" customWidth="1"/>
    <col min="7719" max="7719" width="15" style="21" customWidth="1"/>
    <col min="7720" max="7720" width="15.7109375" style="21" customWidth="1"/>
    <col min="7721" max="7721" width="49" style="21" customWidth="1"/>
    <col min="7722" max="7722" width="19.42578125" style="21" customWidth="1"/>
    <col min="7723" max="7723" width="14.5703125" style="21" customWidth="1"/>
    <col min="7724" max="7724" width="12.28515625" style="21" customWidth="1"/>
    <col min="7725" max="7725" width="14.5703125" style="21" customWidth="1"/>
    <col min="7726" max="7726" width="11.7109375" style="21" customWidth="1"/>
    <col min="7727" max="7727" width="14" style="21" customWidth="1"/>
    <col min="7728" max="7728" width="20.5703125" style="21" customWidth="1"/>
    <col min="7729" max="7729" width="11.7109375" style="21" customWidth="1"/>
    <col min="7730" max="7730" width="10.85546875" style="21" customWidth="1"/>
    <col min="7731" max="7924" width="9.140625" style="21"/>
    <col min="7925" max="7925" width="7.42578125" style="21" customWidth="1"/>
    <col min="7926" max="7926" width="20.28515625" style="21" customWidth="1"/>
    <col min="7927" max="7927" width="24.7109375" style="21" customWidth="1"/>
    <col min="7928" max="7928" width="35.7109375" style="21" customWidth="1"/>
    <col min="7929" max="7929" width="5" style="21" customWidth="1"/>
    <col min="7930" max="7930" width="12.85546875" style="21" customWidth="1"/>
    <col min="7931" max="7931" width="10.7109375" style="21" customWidth="1"/>
    <col min="7932" max="7932" width="7" style="21" customWidth="1"/>
    <col min="7933" max="7933" width="12.28515625" style="21" customWidth="1"/>
    <col min="7934" max="7934" width="10.7109375" style="21" customWidth="1"/>
    <col min="7935" max="7935" width="10.85546875" style="21" customWidth="1"/>
    <col min="7936" max="7936" width="8.85546875" style="21" customWidth="1"/>
    <col min="7937" max="7937" width="13.85546875" style="21" customWidth="1"/>
    <col min="7938" max="7938" width="20.42578125" style="21" customWidth="1"/>
    <col min="7939" max="7939" width="12.28515625" style="21" customWidth="1"/>
    <col min="7940" max="7940" width="19.28515625" style="21" customWidth="1"/>
    <col min="7941" max="7941" width="11.85546875" style="21" customWidth="1"/>
    <col min="7942" max="7942" width="9.140625" style="21" customWidth="1"/>
    <col min="7943" max="7943" width="13.42578125" style="21" customWidth="1"/>
    <col min="7944" max="7944" width="15.28515625" style="21" customWidth="1"/>
    <col min="7945" max="7945" width="15.42578125" style="21" customWidth="1"/>
    <col min="7946" max="7947" width="14.42578125" style="21" customWidth="1"/>
    <col min="7948" max="7948" width="5" style="21" customWidth="1"/>
    <col min="7949" max="7951" width="15.140625" style="21" customWidth="1"/>
    <col min="7952" max="7952" width="4.28515625" style="21" customWidth="1"/>
    <col min="7953" max="7953" width="16" style="21" customWidth="1"/>
    <col min="7954" max="7954" width="17.140625" style="21" customWidth="1"/>
    <col min="7955" max="7955" width="18.28515625" style="21" customWidth="1"/>
    <col min="7956" max="7956" width="4.85546875" style="21" customWidth="1"/>
    <col min="7957" max="7957" width="16" style="21" customWidth="1"/>
    <col min="7958" max="7958" width="17.140625" style="21" customWidth="1"/>
    <col min="7959" max="7959" width="18.28515625" style="21" customWidth="1"/>
    <col min="7960" max="7960" width="13.7109375" style="21" customWidth="1"/>
    <col min="7961" max="7961" width="16" style="21" customWidth="1"/>
    <col min="7962" max="7962" width="17.140625" style="21" customWidth="1"/>
    <col min="7963" max="7963" width="18.28515625" style="21" customWidth="1"/>
    <col min="7964" max="7964" width="13.7109375" style="21" customWidth="1"/>
    <col min="7965" max="7965" width="16" style="21" customWidth="1"/>
    <col min="7966" max="7966" width="17.140625" style="21" customWidth="1"/>
    <col min="7967" max="7967" width="18.28515625" style="21" customWidth="1"/>
    <col min="7968" max="7968" width="13.7109375" style="21" customWidth="1"/>
    <col min="7969" max="7969" width="16" style="21" customWidth="1"/>
    <col min="7970" max="7970" width="17.140625" style="21" customWidth="1"/>
    <col min="7971" max="7974" width="18.28515625" style="21" customWidth="1"/>
    <col min="7975" max="7975" width="15" style="21" customWidth="1"/>
    <col min="7976" max="7976" width="15.7109375" style="21" customWidth="1"/>
    <col min="7977" max="7977" width="49" style="21" customWidth="1"/>
    <col min="7978" max="7978" width="19.42578125" style="21" customWidth="1"/>
    <col min="7979" max="7979" width="14.5703125" style="21" customWidth="1"/>
    <col min="7980" max="7980" width="12.28515625" style="21" customWidth="1"/>
    <col min="7981" max="7981" width="14.5703125" style="21" customWidth="1"/>
    <col min="7982" max="7982" width="11.7109375" style="21" customWidth="1"/>
    <col min="7983" max="7983" width="14" style="21" customWidth="1"/>
    <col min="7984" max="7984" width="20.5703125" style="21" customWidth="1"/>
    <col min="7985" max="7985" width="11.7109375" style="21" customWidth="1"/>
    <col min="7986" max="7986" width="10.85546875" style="21" customWidth="1"/>
    <col min="7987" max="8180" width="9.140625" style="21"/>
    <col min="8181" max="8181" width="7.42578125" style="21" customWidth="1"/>
    <col min="8182" max="8182" width="20.28515625" style="21" customWidth="1"/>
    <col min="8183" max="8183" width="24.7109375" style="21" customWidth="1"/>
    <col min="8184" max="8184" width="35.7109375" style="21" customWidth="1"/>
    <col min="8185" max="8185" width="5" style="21" customWidth="1"/>
    <col min="8186" max="8186" width="12.85546875" style="21" customWidth="1"/>
    <col min="8187" max="8187" width="10.7109375" style="21" customWidth="1"/>
    <col min="8188" max="8188" width="7" style="21" customWidth="1"/>
    <col min="8189" max="8189" width="12.28515625" style="21" customWidth="1"/>
    <col min="8190" max="8190" width="10.7109375" style="21" customWidth="1"/>
    <col min="8191" max="8191" width="10.85546875" style="21" customWidth="1"/>
    <col min="8192" max="8192" width="8.85546875" style="21" customWidth="1"/>
    <col min="8193" max="8193" width="13.85546875" style="21" customWidth="1"/>
    <col min="8194" max="8194" width="20.42578125" style="21" customWidth="1"/>
    <col min="8195" max="8195" width="12.28515625" style="21" customWidth="1"/>
    <col min="8196" max="8196" width="19.28515625" style="21" customWidth="1"/>
    <col min="8197" max="8197" width="11.85546875" style="21" customWidth="1"/>
    <col min="8198" max="8198" width="9.140625" style="21" customWidth="1"/>
    <col min="8199" max="8199" width="13.42578125" style="21" customWidth="1"/>
    <col min="8200" max="8200" width="15.28515625" style="21" customWidth="1"/>
    <col min="8201" max="8201" width="15.42578125" style="21" customWidth="1"/>
    <col min="8202" max="8203" width="14.42578125" style="21" customWidth="1"/>
    <col min="8204" max="8204" width="5" style="21" customWidth="1"/>
    <col min="8205" max="8207" width="15.140625" style="21" customWidth="1"/>
    <col min="8208" max="8208" width="4.28515625" style="21" customWidth="1"/>
    <col min="8209" max="8209" width="16" style="21" customWidth="1"/>
    <col min="8210" max="8210" width="17.140625" style="21" customWidth="1"/>
    <col min="8211" max="8211" width="18.28515625" style="21" customWidth="1"/>
    <col min="8212" max="8212" width="4.85546875" style="21" customWidth="1"/>
    <col min="8213" max="8213" width="16" style="21" customWidth="1"/>
    <col min="8214" max="8214" width="17.140625" style="21" customWidth="1"/>
    <col min="8215" max="8215" width="18.28515625" style="21" customWidth="1"/>
    <col min="8216" max="8216" width="13.7109375" style="21" customWidth="1"/>
    <col min="8217" max="8217" width="16" style="21" customWidth="1"/>
    <col min="8218" max="8218" width="17.140625" style="21" customWidth="1"/>
    <col min="8219" max="8219" width="18.28515625" style="21" customWidth="1"/>
    <col min="8220" max="8220" width="13.7109375" style="21" customWidth="1"/>
    <col min="8221" max="8221" width="16" style="21" customWidth="1"/>
    <col min="8222" max="8222" width="17.140625" style="21" customWidth="1"/>
    <col min="8223" max="8223" width="18.28515625" style="21" customWidth="1"/>
    <col min="8224" max="8224" width="13.7109375" style="21" customWidth="1"/>
    <col min="8225" max="8225" width="16" style="21" customWidth="1"/>
    <col min="8226" max="8226" width="17.140625" style="21" customWidth="1"/>
    <col min="8227" max="8230" width="18.28515625" style="21" customWidth="1"/>
    <col min="8231" max="8231" width="15" style="21" customWidth="1"/>
    <col min="8232" max="8232" width="15.7109375" style="21" customWidth="1"/>
    <col min="8233" max="8233" width="49" style="21" customWidth="1"/>
    <col min="8234" max="8234" width="19.42578125" style="21" customWidth="1"/>
    <col min="8235" max="8235" width="14.5703125" style="21" customWidth="1"/>
    <col min="8236" max="8236" width="12.28515625" style="21" customWidth="1"/>
    <col min="8237" max="8237" width="14.5703125" style="21" customWidth="1"/>
    <col min="8238" max="8238" width="11.7109375" style="21" customWidth="1"/>
    <col min="8239" max="8239" width="14" style="21" customWidth="1"/>
    <col min="8240" max="8240" width="20.5703125" style="21" customWidth="1"/>
    <col min="8241" max="8241" width="11.7109375" style="21" customWidth="1"/>
    <col min="8242" max="8242" width="10.85546875" style="21" customWidth="1"/>
    <col min="8243" max="8436" width="9.140625" style="21"/>
    <col min="8437" max="8437" width="7.42578125" style="21" customWidth="1"/>
    <col min="8438" max="8438" width="20.28515625" style="21" customWidth="1"/>
    <col min="8439" max="8439" width="24.7109375" style="21" customWidth="1"/>
    <col min="8440" max="8440" width="35.7109375" style="21" customWidth="1"/>
    <col min="8441" max="8441" width="5" style="21" customWidth="1"/>
    <col min="8442" max="8442" width="12.85546875" style="21" customWidth="1"/>
    <col min="8443" max="8443" width="10.7109375" style="21" customWidth="1"/>
    <col min="8444" max="8444" width="7" style="21" customWidth="1"/>
    <col min="8445" max="8445" width="12.28515625" style="21" customWidth="1"/>
    <col min="8446" max="8446" width="10.7109375" style="21" customWidth="1"/>
    <col min="8447" max="8447" width="10.85546875" style="21" customWidth="1"/>
    <col min="8448" max="8448" width="8.85546875" style="21" customWidth="1"/>
    <col min="8449" max="8449" width="13.85546875" style="21" customWidth="1"/>
    <col min="8450" max="8450" width="20.42578125" style="21" customWidth="1"/>
    <col min="8451" max="8451" width="12.28515625" style="21" customWidth="1"/>
    <col min="8452" max="8452" width="19.28515625" style="21" customWidth="1"/>
    <col min="8453" max="8453" width="11.85546875" style="21" customWidth="1"/>
    <col min="8454" max="8454" width="9.140625" style="21" customWidth="1"/>
    <col min="8455" max="8455" width="13.42578125" style="21" customWidth="1"/>
    <col min="8456" max="8456" width="15.28515625" style="21" customWidth="1"/>
    <col min="8457" max="8457" width="15.42578125" style="21" customWidth="1"/>
    <col min="8458" max="8459" width="14.42578125" style="21" customWidth="1"/>
    <col min="8460" max="8460" width="5" style="21" customWidth="1"/>
    <col min="8461" max="8463" width="15.140625" style="21" customWidth="1"/>
    <col min="8464" max="8464" width="4.28515625" style="21" customWidth="1"/>
    <col min="8465" max="8465" width="16" style="21" customWidth="1"/>
    <col min="8466" max="8466" width="17.140625" style="21" customWidth="1"/>
    <col min="8467" max="8467" width="18.28515625" style="21" customWidth="1"/>
    <col min="8468" max="8468" width="4.85546875" style="21" customWidth="1"/>
    <col min="8469" max="8469" width="16" style="21" customWidth="1"/>
    <col min="8470" max="8470" width="17.140625" style="21" customWidth="1"/>
    <col min="8471" max="8471" width="18.28515625" style="21" customWidth="1"/>
    <col min="8472" max="8472" width="13.7109375" style="21" customWidth="1"/>
    <col min="8473" max="8473" width="16" style="21" customWidth="1"/>
    <col min="8474" max="8474" width="17.140625" style="21" customWidth="1"/>
    <col min="8475" max="8475" width="18.28515625" style="21" customWidth="1"/>
    <col min="8476" max="8476" width="13.7109375" style="21" customWidth="1"/>
    <col min="8477" max="8477" width="16" style="21" customWidth="1"/>
    <col min="8478" max="8478" width="17.140625" style="21" customWidth="1"/>
    <col min="8479" max="8479" width="18.28515625" style="21" customWidth="1"/>
    <col min="8480" max="8480" width="13.7109375" style="21" customWidth="1"/>
    <col min="8481" max="8481" width="16" style="21" customWidth="1"/>
    <col min="8482" max="8482" width="17.140625" style="21" customWidth="1"/>
    <col min="8483" max="8486" width="18.28515625" style="21" customWidth="1"/>
    <col min="8487" max="8487" width="15" style="21" customWidth="1"/>
    <col min="8488" max="8488" width="15.7109375" style="21" customWidth="1"/>
    <col min="8489" max="8489" width="49" style="21" customWidth="1"/>
    <col min="8490" max="8490" width="19.42578125" style="21" customWidth="1"/>
    <col min="8491" max="8491" width="14.5703125" style="21" customWidth="1"/>
    <col min="8492" max="8492" width="12.28515625" style="21" customWidth="1"/>
    <col min="8493" max="8493" width="14.5703125" style="21" customWidth="1"/>
    <col min="8494" max="8494" width="11.7109375" style="21" customWidth="1"/>
    <col min="8495" max="8495" width="14" style="21" customWidth="1"/>
    <col min="8496" max="8496" width="20.5703125" style="21" customWidth="1"/>
    <col min="8497" max="8497" width="11.7109375" style="21" customWidth="1"/>
    <col min="8498" max="8498" width="10.85546875" style="21" customWidth="1"/>
    <col min="8499" max="8692" width="9.140625" style="21"/>
    <col min="8693" max="8693" width="7.42578125" style="21" customWidth="1"/>
    <col min="8694" max="8694" width="20.28515625" style="21" customWidth="1"/>
    <col min="8695" max="8695" width="24.7109375" style="21" customWidth="1"/>
    <col min="8696" max="8696" width="35.7109375" style="21" customWidth="1"/>
    <col min="8697" max="8697" width="5" style="21" customWidth="1"/>
    <col min="8698" max="8698" width="12.85546875" style="21" customWidth="1"/>
    <col min="8699" max="8699" width="10.7109375" style="21" customWidth="1"/>
    <col min="8700" max="8700" width="7" style="21" customWidth="1"/>
    <col min="8701" max="8701" width="12.28515625" style="21" customWidth="1"/>
    <col min="8702" max="8702" width="10.7109375" style="21" customWidth="1"/>
    <col min="8703" max="8703" width="10.85546875" style="21" customWidth="1"/>
    <col min="8704" max="8704" width="8.85546875" style="21" customWidth="1"/>
    <col min="8705" max="8705" width="13.85546875" style="21" customWidth="1"/>
    <col min="8706" max="8706" width="20.42578125" style="21" customWidth="1"/>
    <col min="8707" max="8707" width="12.28515625" style="21" customWidth="1"/>
    <col min="8708" max="8708" width="19.28515625" style="21" customWidth="1"/>
    <col min="8709" max="8709" width="11.85546875" style="21" customWidth="1"/>
    <col min="8710" max="8710" width="9.140625" style="21" customWidth="1"/>
    <col min="8711" max="8711" width="13.42578125" style="21" customWidth="1"/>
    <col min="8712" max="8712" width="15.28515625" style="21" customWidth="1"/>
    <col min="8713" max="8713" width="15.42578125" style="21" customWidth="1"/>
    <col min="8714" max="8715" width="14.42578125" style="21" customWidth="1"/>
    <col min="8716" max="8716" width="5" style="21" customWidth="1"/>
    <col min="8717" max="8719" width="15.140625" style="21" customWidth="1"/>
    <col min="8720" max="8720" width="4.28515625" style="21" customWidth="1"/>
    <col min="8721" max="8721" width="16" style="21" customWidth="1"/>
    <col min="8722" max="8722" width="17.140625" style="21" customWidth="1"/>
    <col min="8723" max="8723" width="18.28515625" style="21" customWidth="1"/>
    <col min="8724" max="8724" width="4.85546875" style="21" customWidth="1"/>
    <col min="8725" max="8725" width="16" style="21" customWidth="1"/>
    <col min="8726" max="8726" width="17.140625" style="21" customWidth="1"/>
    <col min="8727" max="8727" width="18.28515625" style="21" customWidth="1"/>
    <col min="8728" max="8728" width="13.7109375" style="21" customWidth="1"/>
    <col min="8729" max="8729" width="16" style="21" customWidth="1"/>
    <col min="8730" max="8730" width="17.140625" style="21" customWidth="1"/>
    <col min="8731" max="8731" width="18.28515625" style="21" customWidth="1"/>
    <col min="8732" max="8732" width="13.7109375" style="21" customWidth="1"/>
    <col min="8733" max="8733" width="16" style="21" customWidth="1"/>
    <col min="8734" max="8734" width="17.140625" style="21" customWidth="1"/>
    <col min="8735" max="8735" width="18.28515625" style="21" customWidth="1"/>
    <col min="8736" max="8736" width="13.7109375" style="21" customWidth="1"/>
    <col min="8737" max="8737" width="16" style="21" customWidth="1"/>
    <col min="8738" max="8738" width="17.140625" style="21" customWidth="1"/>
    <col min="8739" max="8742" width="18.28515625" style="21" customWidth="1"/>
    <col min="8743" max="8743" width="15" style="21" customWidth="1"/>
    <col min="8744" max="8744" width="15.7109375" style="21" customWidth="1"/>
    <col min="8745" max="8745" width="49" style="21" customWidth="1"/>
    <col min="8746" max="8746" width="19.42578125" style="21" customWidth="1"/>
    <col min="8747" max="8747" width="14.5703125" style="21" customWidth="1"/>
    <col min="8748" max="8748" width="12.28515625" style="21" customWidth="1"/>
    <col min="8749" max="8749" width="14.5703125" style="21" customWidth="1"/>
    <col min="8750" max="8750" width="11.7109375" style="21" customWidth="1"/>
    <col min="8751" max="8751" width="14" style="21" customWidth="1"/>
    <col min="8752" max="8752" width="20.5703125" style="21" customWidth="1"/>
    <col min="8753" max="8753" width="11.7109375" style="21" customWidth="1"/>
    <col min="8754" max="8754" width="10.85546875" style="21" customWidth="1"/>
    <col min="8755" max="8948" width="9.140625" style="21"/>
    <col min="8949" max="8949" width="7.42578125" style="21" customWidth="1"/>
    <col min="8950" max="8950" width="20.28515625" style="21" customWidth="1"/>
    <col min="8951" max="8951" width="24.7109375" style="21" customWidth="1"/>
    <col min="8952" max="8952" width="35.7109375" style="21" customWidth="1"/>
    <col min="8953" max="8953" width="5" style="21" customWidth="1"/>
    <col min="8954" max="8954" width="12.85546875" style="21" customWidth="1"/>
    <col min="8955" max="8955" width="10.7109375" style="21" customWidth="1"/>
    <col min="8956" max="8956" width="7" style="21" customWidth="1"/>
    <col min="8957" max="8957" width="12.28515625" style="21" customWidth="1"/>
    <col min="8958" max="8958" width="10.7109375" style="21" customWidth="1"/>
    <col min="8959" max="8959" width="10.85546875" style="21" customWidth="1"/>
    <col min="8960" max="8960" width="8.85546875" style="21" customWidth="1"/>
    <col min="8961" max="8961" width="13.85546875" style="21" customWidth="1"/>
    <col min="8962" max="8962" width="20.42578125" style="21" customWidth="1"/>
    <col min="8963" max="8963" width="12.28515625" style="21" customWidth="1"/>
    <col min="8964" max="8964" width="19.28515625" style="21" customWidth="1"/>
    <col min="8965" max="8965" width="11.85546875" style="21" customWidth="1"/>
    <col min="8966" max="8966" width="9.140625" style="21" customWidth="1"/>
    <col min="8967" max="8967" width="13.42578125" style="21" customWidth="1"/>
    <col min="8968" max="8968" width="15.28515625" style="21" customWidth="1"/>
    <col min="8969" max="8969" width="15.42578125" style="21" customWidth="1"/>
    <col min="8970" max="8971" width="14.42578125" style="21" customWidth="1"/>
    <col min="8972" max="8972" width="5" style="21" customWidth="1"/>
    <col min="8973" max="8975" width="15.140625" style="21" customWidth="1"/>
    <col min="8976" max="8976" width="4.28515625" style="21" customWidth="1"/>
    <col min="8977" max="8977" width="16" style="21" customWidth="1"/>
    <col min="8978" max="8978" width="17.140625" style="21" customWidth="1"/>
    <col min="8979" max="8979" width="18.28515625" style="21" customWidth="1"/>
    <col min="8980" max="8980" width="4.85546875" style="21" customWidth="1"/>
    <col min="8981" max="8981" width="16" style="21" customWidth="1"/>
    <col min="8982" max="8982" width="17.140625" style="21" customWidth="1"/>
    <col min="8983" max="8983" width="18.28515625" style="21" customWidth="1"/>
    <col min="8984" max="8984" width="13.7109375" style="21" customWidth="1"/>
    <col min="8985" max="8985" width="16" style="21" customWidth="1"/>
    <col min="8986" max="8986" width="17.140625" style="21" customWidth="1"/>
    <col min="8987" max="8987" width="18.28515625" style="21" customWidth="1"/>
    <col min="8988" max="8988" width="13.7109375" style="21" customWidth="1"/>
    <col min="8989" max="8989" width="16" style="21" customWidth="1"/>
    <col min="8990" max="8990" width="17.140625" style="21" customWidth="1"/>
    <col min="8991" max="8991" width="18.28515625" style="21" customWidth="1"/>
    <col min="8992" max="8992" width="13.7109375" style="21" customWidth="1"/>
    <col min="8993" max="8993" width="16" style="21" customWidth="1"/>
    <col min="8994" max="8994" width="17.140625" style="21" customWidth="1"/>
    <col min="8995" max="8998" width="18.28515625" style="21" customWidth="1"/>
    <col min="8999" max="8999" width="15" style="21" customWidth="1"/>
    <col min="9000" max="9000" width="15.7109375" style="21" customWidth="1"/>
    <col min="9001" max="9001" width="49" style="21" customWidth="1"/>
    <col min="9002" max="9002" width="19.42578125" style="21" customWidth="1"/>
    <col min="9003" max="9003" width="14.5703125" style="21" customWidth="1"/>
    <col min="9004" max="9004" width="12.28515625" style="21" customWidth="1"/>
    <col min="9005" max="9005" width="14.5703125" style="21" customWidth="1"/>
    <col min="9006" max="9006" width="11.7109375" style="21" customWidth="1"/>
    <col min="9007" max="9007" width="14" style="21" customWidth="1"/>
    <col min="9008" max="9008" width="20.5703125" style="21" customWidth="1"/>
    <col min="9009" max="9009" width="11.7109375" style="21" customWidth="1"/>
    <col min="9010" max="9010" width="10.85546875" style="21" customWidth="1"/>
    <col min="9011" max="9204" width="9.140625" style="21"/>
    <col min="9205" max="9205" width="7.42578125" style="21" customWidth="1"/>
    <col min="9206" max="9206" width="20.28515625" style="21" customWidth="1"/>
    <col min="9207" max="9207" width="24.7109375" style="21" customWidth="1"/>
    <col min="9208" max="9208" width="35.7109375" style="21" customWidth="1"/>
    <col min="9209" max="9209" width="5" style="21" customWidth="1"/>
    <col min="9210" max="9210" width="12.85546875" style="21" customWidth="1"/>
    <col min="9211" max="9211" width="10.7109375" style="21" customWidth="1"/>
    <col min="9212" max="9212" width="7" style="21" customWidth="1"/>
    <col min="9213" max="9213" width="12.28515625" style="21" customWidth="1"/>
    <col min="9214" max="9214" width="10.7109375" style="21" customWidth="1"/>
    <col min="9215" max="9215" width="10.85546875" style="21" customWidth="1"/>
    <col min="9216" max="9216" width="8.85546875" style="21" customWidth="1"/>
    <col min="9217" max="9217" width="13.85546875" style="21" customWidth="1"/>
    <col min="9218" max="9218" width="20.42578125" style="21" customWidth="1"/>
    <col min="9219" max="9219" width="12.28515625" style="21" customWidth="1"/>
    <col min="9220" max="9220" width="19.28515625" style="21" customWidth="1"/>
    <col min="9221" max="9221" width="11.85546875" style="21" customWidth="1"/>
    <col min="9222" max="9222" width="9.140625" style="21" customWidth="1"/>
    <col min="9223" max="9223" width="13.42578125" style="21" customWidth="1"/>
    <col min="9224" max="9224" width="15.28515625" style="21" customWidth="1"/>
    <col min="9225" max="9225" width="15.42578125" style="21" customWidth="1"/>
    <col min="9226" max="9227" width="14.42578125" style="21" customWidth="1"/>
    <col min="9228" max="9228" width="5" style="21" customWidth="1"/>
    <col min="9229" max="9231" width="15.140625" style="21" customWidth="1"/>
    <col min="9232" max="9232" width="4.28515625" style="21" customWidth="1"/>
    <col min="9233" max="9233" width="16" style="21" customWidth="1"/>
    <col min="9234" max="9234" width="17.140625" style="21" customWidth="1"/>
    <col min="9235" max="9235" width="18.28515625" style="21" customWidth="1"/>
    <col min="9236" max="9236" width="4.85546875" style="21" customWidth="1"/>
    <col min="9237" max="9237" width="16" style="21" customWidth="1"/>
    <col min="9238" max="9238" width="17.140625" style="21" customWidth="1"/>
    <col min="9239" max="9239" width="18.28515625" style="21" customWidth="1"/>
    <col min="9240" max="9240" width="13.7109375" style="21" customWidth="1"/>
    <col min="9241" max="9241" width="16" style="21" customWidth="1"/>
    <col min="9242" max="9242" width="17.140625" style="21" customWidth="1"/>
    <col min="9243" max="9243" width="18.28515625" style="21" customWidth="1"/>
    <col min="9244" max="9244" width="13.7109375" style="21" customWidth="1"/>
    <col min="9245" max="9245" width="16" style="21" customWidth="1"/>
    <col min="9246" max="9246" width="17.140625" style="21" customWidth="1"/>
    <col min="9247" max="9247" width="18.28515625" style="21" customWidth="1"/>
    <col min="9248" max="9248" width="13.7109375" style="21" customWidth="1"/>
    <col min="9249" max="9249" width="16" style="21" customWidth="1"/>
    <col min="9250" max="9250" width="17.140625" style="21" customWidth="1"/>
    <col min="9251" max="9254" width="18.28515625" style="21" customWidth="1"/>
    <col min="9255" max="9255" width="15" style="21" customWidth="1"/>
    <col min="9256" max="9256" width="15.7109375" style="21" customWidth="1"/>
    <col min="9257" max="9257" width="49" style="21" customWidth="1"/>
    <col min="9258" max="9258" width="19.42578125" style="21" customWidth="1"/>
    <col min="9259" max="9259" width="14.5703125" style="21" customWidth="1"/>
    <col min="9260" max="9260" width="12.28515625" style="21" customWidth="1"/>
    <col min="9261" max="9261" width="14.5703125" style="21" customWidth="1"/>
    <col min="9262" max="9262" width="11.7109375" style="21" customWidth="1"/>
    <col min="9263" max="9263" width="14" style="21" customWidth="1"/>
    <col min="9264" max="9264" width="20.5703125" style="21" customWidth="1"/>
    <col min="9265" max="9265" width="11.7109375" style="21" customWidth="1"/>
    <col min="9266" max="9266" width="10.85546875" style="21" customWidth="1"/>
    <col min="9267" max="9460" width="9.140625" style="21"/>
    <col min="9461" max="9461" width="7.42578125" style="21" customWidth="1"/>
    <col min="9462" max="9462" width="20.28515625" style="21" customWidth="1"/>
    <col min="9463" max="9463" width="24.7109375" style="21" customWidth="1"/>
    <col min="9464" max="9464" width="35.7109375" style="21" customWidth="1"/>
    <col min="9465" max="9465" width="5" style="21" customWidth="1"/>
    <col min="9466" max="9466" width="12.85546875" style="21" customWidth="1"/>
    <col min="9467" max="9467" width="10.7109375" style="21" customWidth="1"/>
    <col min="9468" max="9468" width="7" style="21" customWidth="1"/>
    <col min="9469" max="9469" width="12.28515625" style="21" customWidth="1"/>
    <col min="9470" max="9470" width="10.7109375" style="21" customWidth="1"/>
    <col min="9471" max="9471" width="10.85546875" style="21" customWidth="1"/>
    <col min="9472" max="9472" width="8.85546875" style="21" customWidth="1"/>
    <col min="9473" max="9473" width="13.85546875" style="21" customWidth="1"/>
    <col min="9474" max="9474" width="20.42578125" style="21" customWidth="1"/>
    <col min="9475" max="9475" width="12.28515625" style="21" customWidth="1"/>
    <col min="9476" max="9476" width="19.28515625" style="21" customWidth="1"/>
    <col min="9477" max="9477" width="11.85546875" style="21" customWidth="1"/>
    <col min="9478" max="9478" width="9.140625" style="21" customWidth="1"/>
    <col min="9479" max="9479" width="13.42578125" style="21" customWidth="1"/>
    <col min="9480" max="9480" width="15.28515625" style="21" customWidth="1"/>
    <col min="9481" max="9481" width="15.42578125" style="21" customWidth="1"/>
    <col min="9482" max="9483" width="14.42578125" style="21" customWidth="1"/>
    <col min="9484" max="9484" width="5" style="21" customWidth="1"/>
    <col min="9485" max="9487" width="15.140625" style="21" customWidth="1"/>
    <col min="9488" max="9488" width="4.28515625" style="21" customWidth="1"/>
    <col min="9489" max="9489" width="16" style="21" customWidth="1"/>
    <col min="9490" max="9490" width="17.140625" style="21" customWidth="1"/>
    <col min="9491" max="9491" width="18.28515625" style="21" customWidth="1"/>
    <col min="9492" max="9492" width="4.85546875" style="21" customWidth="1"/>
    <col min="9493" max="9493" width="16" style="21" customWidth="1"/>
    <col min="9494" max="9494" width="17.140625" style="21" customWidth="1"/>
    <col min="9495" max="9495" width="18.28515625" style="21" customWidth="1"/>
    <col min="9496" max="9496" width="13.7109375" style="21" customWidth="1"/>
    <col min="9497" max="9497" width="16" style="21" customWidth="1"/>
    <col min="9498" max="9498" width="17.140625" style="21" customWidth="1"/>
    <col min="9499" max="9499" width="18.28515625" style="21" customWidth="1"/>
    <col min="9500" max="9500" width="13.7109375" style="21" customWidth="1"/>
    <col min="9501" max="9501" width="16" style="21" customWidth="1"/>
    <col min="9502" max="9502" width="17.140625" style="21" customWidth="1"/>
    <col min="9503" max="9503" width="18.28515625" style="21" customWidth="1"/>
    <col min="9504" max="9504" width="13.7109375" style="21" customWidth="1"/>
    <col min="9505" max="9505" width="16" style="21" customWidth="1"/>
    <col min="9506" max="9506" width="17.140625" style="21" customWidth="1"/>
    <col min="9507" max="9510" width="18.28515625" style="21" customWidth="1"/>
    <col min="9511" max="9511" width="15" style="21" customWidth="1"/>
    <col min="9512" max="9512" width="15.7109375" style="21" customWidth="1"/>
    <col min="9513" max="9513" width="49" style="21" customWidth="1"/>
    <col min="9514" max="9514" width="19.42578125" style="21" customWidth="1"/>
    <col min="9515" max="9515" width="14.5703125" style="21" customWidth="1"/>
    <col min="9516" max="9516" width="12.28515625" style="21" customWidth="1"/>
    <col min="9517" max="9517" width="14.5703125" style="21" customWidth="1"/>
    <col min="9518" max="9518" width="11.7109375" style="21" customWidth="1"/>
    <col min="9519" max="9519" width="14" style="21" customWidth="1"/>
    <col min="9520" max="9520" width="20.5703125" style="21" customWidth="1"/>
    <col min="9521" max="9521" width="11.7109375" style="21" customWidth="1"/>
    <col min="9522" max="9522" width="10.85546875" style="21" customWidth="1"/>
    <col min="9523" max="9716" width="9.140625" style="21"/>
    <col min="9717" max="9717" width="7.42578125" style="21" customWidth="1"/>
    <col min="9718" max="9718" width="20.28515625" style="21" customWidth="1"/>
    <col min="9719" max="9719" width="24.7109375" style="21" customWidth="1"/>
    <col min="9720" max="9720" width="35.7109375" style="21" customWidth="1"/>
    <col min="9721" max="9721" width="5" style="21" customWidth="1"/>
    <col min="9722" max="9722" width="12.85546875" style="21" customWidth="1"/>
    <col min="9723" max="9723" width="10.7109375" style="21" customWidth="1"/>
    <col min="9724" max="9724" width="7" style="21" customWidth="1"/>
    <col min="9725" max="9725" width="12.28515625" style="21" customWidth="1"/>
    <col min="9726" max="9726" width="10.7109375" style="21" customWidth="1"/>
    <col min="9727" max="9727" width="10.85546875" style="21" customWidth="1"/>
    <col min="9728" max="9728" width="8.85546875" style="21" customWidth="1"/>
    <col min="9729" max="9729" width="13.85546875" style="21" customWidth="1"/>
    <col min="9730" max="9730" width="20.42578125" style="21" customWidth="1"/>
    <col min="9731" max="9731" width="12.28515625" style="21" customWidth="1"/>
    <col min="9732" max="9732" width="19.28515625" style="21" customWidth="1"/>
    <col min="9733" max="9733" width="11.85546875" style="21" customWidth="1"/>
    <col min="9734" max="9734" width="9.140625" style="21" customWidth="1"/>
    <col min="9735" max="9735" width="13.42578125" style="21" customWidth="1"/>
    <col min="9736" max="9736" width="15.28515625" style="21" customWidth="1"/>
    <col min="9737" max="9737" width="15.42578125" style="21" customWidth="1"/>
    <col min="9738" max="9739" width="14.42578125" style="21" customWidth="1"/>
    <col min="9740" max="9740" width="5" style="21" customWidth="1"/>
    <col min="9741" max="9743" width="15.140625" style="21" customWidth="1"/>
    <col min="9744" max="9744" width="4.28515625" style="21" customWidth="1"/>
    <col min="9745" max="9745" width="16" style="21" customWidth="1"/>
    <col min="9746" max="9746" width="17.140625" style="21" customWidth="1"/>
    <col min="9747" max="9747" width="18.28515625" style="21" customWidth="1"/>
    <col min="9748" max="9748" width="4.85546875" style="21" customWidth="1"/>
    <col min="9749" max="9749" width="16" style="21" customWidth="1"/>
    <col min="9750" max="9750" width="17.140625" style="21" customWidth="1"/>
    <col min="9751" max="9751" width="18.28515625" style="21" customWidth="1"/>
    <col min="9752" max="9752" width="13.7109375" style="21" customWidth="1"/>
    <col min="9753" max="9753" width="16" style="21" customWidth="1"/>
    <col min="9754" max="9754" width="17.140625" style="21" customWidth="1"/>
    <col min="9755" max="9755" width="18.28515625" style="21" customWidth="1"/>
    <col min="9756" max="9756" width="13.7109375" style="21" customWidth="1"/>
    <col min="9757" max="9757" width="16" style="21" customWidth="1"/>
    <col min="9758" max="9758" width="17.140625" style="21" customWidth="1"/>
    <col min="9759" max="9759" width="18.28515625" style="21" customWidth="1"/>
    <col min="9760" max="9760" width="13.7109375" style="21" customWidth="1"/>
    <col min="9761" max="9761" width="16" style="21" customWidth="1"/>
    <col min="9762" max="9762" width="17.140625" style="21" customWidth="1"/>
    <col min="9763" max="9766" width="18.28515625" style="21" customWidth="1"/>
    <col min="9767" max="9767" width="15" style="21" customWidth="1"/>
    <col min="9768" max="9768" width="15.7109375" style="21" customWidth="1"/>
    <col min="9769" max="9769" width="49" style="21" customWidth="1"/>
    <col min="9770" max="9770" width="19.42578125" style="21" customWidth="1"/>
    <col min="9771" max="9771" width="14.5703125" style="21" customWidth="1"/>
    <col min="9772" max="9772" width="12.28515625" style="21" customWidth="1"/>
    <col min="9773" max="9773" width="14.5703125" style="21" customWidth="1"/>
    <col min="9774" max="9774" width="11.7109375" style="21" customWidth="1"/>
    <col min="9775" max="9775" width="14" style="21" customWidth="1"/>
    <col min="9776" max="9776" width="20.5703125" style="21" customWidth="1"/>
    <col min="9777" max="9777" width="11.7109375" style="21" customWidth="1"/>
    <col min="9778" max="9778" width="10.85546875" style="21" customWidth="1"/>
    <col min="9779" max="9972" width="9.140625" style="21"/>
    <col min="9973" max="9973" width="7.42578125" style="21" customWidth="1"/>
    <col min="9974" max="9974" width="20.28515625" style="21" customWidth="1"/>
    <col min="9975" max="9975" width="24.7109375" style="21" customWidth="1"/>
    <col min="9976" max="9976" width="35.7109375" style="21" customWidth="1"/>
    <col min="9977" max="9977" width="5" style="21" customWidth="1"/>
    <col min="9978" max="9978" width="12.85546875" style="21" customWidth="1"/>
    <col min="9979" max="9979" width="10.7109375" style="21" customWidth="1"/>
    <col min="9980" max="9980" width="7" style="21" customWidth="1"/>
    <col min="9981" max="9981" width="12.28515625" style="21" customWidth="1"/>
    <col min="9982" max="9982" width="10.7109375" style="21" customWidth="1"/>
    <col min="9983" max="9983" width="10.85546875" style="21" customWidth="1"/>
    <col min="9984" max="9984" width="8.85546875" style="21" customWidth="1"/>
    <col min="9985" max="9985" width="13.85546875" style="21" customWidth="1"/>
    <col min="9986" max="9986" width="20.42578125" style="21" customWidth="1"/>
    <col min="9987" max="9987" width="12.28515625" style="21" customWidth="1"/>
    <col min="9988" max="9988" width="19.28515625" style="21" customWidth="1"/>
    <col min="9989" max="9989" width="11.85546875" style="21" customWidth="1"/>
    <col min="9990" max="9990" width="9.140625" style="21" customWidth="1"/>
    <col min="9991" max="9991" width="13.42578125" style="21" customWidth="1"/>
    <col min="9992" max="9992" width="15.28515625" style="21" customWidth="1"/>
    <col min="9993" max="9993" width="15.42578125" style="21" customWidth="1"/>
    <col min="9994" max="9995" width="14.42578125" style="21" customWidth="1"/>
    <col min="9996" max="9996" width="5" style="21" customWidth="1"/>
    <col min="9997" max="9999" width="15.140625" style="21" customWidth="1"/>
    <col min="10000" max="10000" width="4.28515625" style="21" customWidth="1"/>
    <col min="10001" max="10001" width="16" style="21" customWidth="1"/>
    <col min="10002" max="10002" width="17.140625" style="21" customWidth="1"/>
    <col min="10003" max="10003" width="18.28515625" style="21" customWidth="1"/>
    <col min="10004" max="10004" width="4.85546875" style="21" customWidth="1"/>
    <col min="10005" max="10005" width="16" style="21" customWidth="1"/>
    <col min="10006" max="10006" width="17.140625" style="21" customWidth="1"/>
    <col min="10007" max="10007" width="18.28515625" style="21" customWidth="1"/>
    <col min="10008" max="10008" width="13.7109375" style="21" customWidth="1"/>
    <col min="10009" max="10009" width="16" style="21" customWidth="1"/>
    <col min="10010" max="10010" width="17.140625" style="21" customWidth="1"/>
    <col min="10011" max="10011" width="18.28515625" style="21" customWidth="1"/>
    <col min="10012" max="10012" width="13.7109375" style="21" customWidth="1"/>
    <col min="10013" max="10013" width="16" style="21" customWidth="1"/>
    <col min="10014" max="10014" width="17.140625" style="21" customWidth="1"/>
    <col min="10015" max="10015" width="18.28515625" style="21" customWidth="1"/>
    <col min="10016" max="10016" width="13.7109375" style="21" customWidth="1"/>
    <col min="10017" max="10017" width="16" style="21" customWidth="1"/>
    <col min="10018" max="10018" width="17.140625" style="21" customWidth="1"/>
    <col min="10019" max="10022" width="18.28515625" style="21" customWidth="1"/>
    <col min="10023" max="10023" width="15" style="21" customWidth="1"/>
    <col min="10024" max="10024" width="15.7109375" style="21" customWidth="1"/>
    <col min="10025" max="10025" width="49" style="21" customWidth="1"/>
    <col min="10026" max="10026" width="19.42578125" style="21" customWidth="1"/>
    <col min="10027" max="10027" width="14.5703125" style="21" customWidth="1"/>
    <col min="10028" max="10028" width="12.28515625" style="21" customWidth="1"/>
    <col min="10029" max="10029" width="14.5703125" style="21" customWidth="1"/>
    <col min="10030" max="10030" width="11.7109375" style="21" customWidth="1"/>
    <col min="10031" max="10031" width="14" style="21" customWidth="1"/>
    <col min="10032" max="10032" width="20.5703125" style="21" customWidth="1"/>
    <col min="10033" max="10033" width="11.7109375" style="21" customWidth="1"/>
    <col min="10034" max="10034" width="10.85546875" style="21" customWidth="1"/>
    <col min="10035" max="10228" width="9.140625" style="21"/>
    <col min="10229" max="10229" width="7.42578125" style="21" customWidth="1"/>
    <col min="10230" max="10230" width="20.28515625" style="21" customWidth="1"/>
    <col min="10231" max="10231" width="24.7109375" style="21" customWidth="1"/>
    <col min="10232" max="10232" width="35.7109375" style="21" customWidth="1"/>
    <col min="10233" max="10233" width="5" style="21" customWidth="1"/>
    <col min="10234" max="10234" width="12.85546875" style="21" customWidth="1"/>
    <col min="10235" max="10235" width="10.7109375" style="21" customWidth="1"/>
    <col min="10236" max="10236" width="7" style="21" customWidth="1"/>
    <col min="10237" max="10237" width="12.28515625" style="21" customWidth="1"/>
    <col min="10238" max="10238" width="10.7109375" style="21" customWidth="1"/>
    <col min="10239" max="10239" width="10.85546875" style="21" customWidth="1"/>
    <col min="10240" max="10240" width="8.85546875" style="21" customWidth="1"/>
    <col min="10241" max="10241" width="13.85546875" style="21" customWidth="1"/>
    <col min="10242" max="10242" width="20.42578125" style="21" customWidth="1"/>
    <col min="10243" max="10243" width="12.28515625" style="21" customWidth="1"/>
    <col min="10244" max="10244" width="19.28515625" style="21" customWidth="1"/>
    <col min="10245" max="10245" width="11.85546875" style="21" customWidth="1"/>
    <col min="10246" max="10246" width="9.140625" style="21" customWidth="1"/>
    <col min="10247" max="10247" width="13.42578125" style="21" customWidth="1"/>
    <col min="10248" max="10248" width="15.28515625" style="21" customWidth="1"/>
    <col min="10249" max="10249" width="15.42578125" style="21" customWidth="1"/>
    <col min="10250" max="10251" width="14.42578125" style="21" customWidth="1"/>
    <col min="10252" max="10252" width="5" style="21" customWidth="1"/>
    <col min="10253" max="10255" width="15.140625" style="21" customWidth="1"/>
    <col min="10256" max="10256" width="4.28515625" style="21" customWidth="1"/>
    <col min="10257" max="10257" width="16" style="21" customWidth="1"/>
    <col min="10258" max="10258" width="17.140625" style="21" customWidth="1"/>
    <col min="10259" max="10259" width="18.28515625" style="21" customWidth="1"/>
    <col min="10260" max="10260" width="4.85546875" style="21" customWidth="1"/>
    <col min="10261" max="10261" width="16" style="21" customWidth="1"/>
    <col min="10262" max="10262" width="17.140625" style="21" customWidth="1"/>
    <col min="10263" max="10263" width="18.28515625" style="21" customWidth="1"/>
    <col min="10264" max="10264" width="13.7109375" style="21" customWidth="1"/>
    <col min="10265" max="10265" width="16" style="21" customWidth="1"/>
    <col min="10266" max="10266" width="17.140625" style="21" customWidth="1"/>
    <col min="10267" max="10267" width="18.28515625" style="21" customWidth="1"/>
    <col min="10268" max="10268" width="13.7109375" style="21" customWidth="1"/>
    <col min="10269" max="10269" width="16" style="21" customWidth="1"/>
    <col min="10270" max="10270" width="17.140625" style="21" customWidth="1"/>
    <col min="10271" max="10271" width="18.28515625" style="21" customWidth="1"/>
    <col min="10272" max="10272" width="13.7109375" style="21" customWidth="1"/>
    <col min="10273" max="10273" width="16" style="21" customWidth="1"/>
    <col min="10274" max="10274" width="17.140625" style="21" customWidth="1"/>
    <col min="10275" max="10278" width="18.28515625" style="21" customWidth="1"/>
    <col min="10279" max="10279" width="15" style="21" customWidth="1"/>
    <col min="10280" max="10280" width="15.7109375" style="21" customWidth="1"/>
    <col min="10281" max="10281" width="49" style="21" customWidth="1"/>
    <col min="10282" max="10282" width="19.42578125" style="21" customWidth="1"/>
    <col min="10283" max="10283" width="14.5703125" style="21" customWidth="1"/>
    <col min="10284" max="10284" width="12.28515625" style="21" customWidth="1"/>
    <col min="10285" max="10285" width="14.5703125" style="21" customWidth="1"/>
    <col min="10286" max="10286" width="11.7109375" style="21" customWidth="1"/>
    <col min="10287" max="10287" width="14" style="21" customWidth="1"/>
    <col min="10288" max="10288" width="20.5703125" style="21" customWidth="1"/>
    <col min="10289" max="10289" width="11.7109375" style="21" customWidth="1"/>
    <col min="10290" max="10290" width="10.85546875" style="21" customWidth="1"/>
    <col min="10291" max="10484" width="9.140625" style="21"/>
    <col min="10485" max="10485" width="7.42578125" style="21" customWidth="1"/>
    <col min="10486" max="10486" width="20.28515625" style="21" customWidth="1"/>
    <col min="10487" max="10487" width="24.7109375" style="21" customWidth="1"/>
    <col min="10488" max="10488" width="35.7109375" style="21" customWidth="1"/>
    <col min="10489" max="10489" width="5" style="21" customWidth="1"/>
    <col min="10490" max="10490" width="12.85546875" style="21" customWidth="1"/>
    <col min="10491" max="10491" width="10.7109375" style="21" customWidth="1"/>
    <col min="10492" max="10492" width="7" style="21" customWidth="1"/>
    <col min="10493" max="10493" width="12.28515625" style="21" customWidth="1"/>
    <col min="10494" max="10494" width="10.7109375" style="21" customWidth="1"/>
    <col min="10495" max="10495" width="10.85546875" style="21" customWidth="1"/>
    <col min="10496" max="10496" width="8.85546875" style="21" customWidth="1"/>
    <col min="10497" max="10497" width="13.85546875" style="21" customWidth="1"/>
    <col min="10498" max="10498" width="20.42578125" style="21" customWidth="1"/>
    <col min="10499" max="10499" width="12.28515625" style="21" customWidth="1"/>
    <col min="10500" max="10500" width="19.28515625" style="21" customWidth="1"/>
    <col min="10501" max="10501" width="11.85546875" style="21" customWidth="1"/>
    <col min="10502" max="10502" width="9.140625" style="21" customWidth="1"/>
    <col min="10503" max="10503" width="13.42578125" style="21" customWidth="1"/>
    <col min="10504" max="10504" width="15.28515625" style="21" customWidth="1"/>
    <col min="10505" max="10505" width="15.42578125" style="21" customWidth="1"/>
    <col min="10506" max="10507" width="14.42578125" style="21" customWidth="1"/>
    <col min="10508" max="10508" width="5" style="21" customWidth="1"/>
    <col min="10509" max="10511" width="15.140625" style="21" customWidth="1"/>
    <col min="10512" max="10512" width="4.28515625" style="21" customWidth="1"/>
    <col min="10513" max="10513" width="16" style="21" customWidth="1"/>
    <col min="10514" max="10514" width="17.140625" style="21" customWidth="1"/>
    <col min="10515" max="10515" width="18.28515625" style="21" customWidth="1"/>
    <col min="10516" max="10516" width="4.85546875" style="21" customWidth="1"/>
    <col min="10517" max="10517" width="16" style="21" customWidth="1"/>
    <col min="10518" max="10518" width="17.140625" style="21" customWidth="1"/>
    <col min="10519" max="10519" width="18.28515625" style="21" customWidth="1"/>
    <col min="10520" max="10520" width="13.7109375" style="21" customWidth="1"/>
    <col min="10521" max="10521" width="16" style="21" customWidth="1"/>
    <col min="10522" max="10522" width="17.140625" style="21" customWidth="1"/>
    <col min="10523" max="10523" width="18.28515625" style="21" customWidth="1"/>
    <col min="10524" max="10524" width="13.7109375" style="21" customWidth="1"/>
    <col min="10525" max="10525" width="16" style="21" customWidth="1"/>
    <col min="10526" max="10526" width="17.140625" style="21" customWidth="1"/>
    <col min="10527" max="10527" width="18.28515625" style="21" customWidth="1"/>
    <col min="10528" max="10528" width="13.7109375" style="21" customWidth="1"/>
    <col min="10529" max="10529" width="16" style="21" customWidth="1"/>
    <col min="10530" max="10530" width="17.140625" style="21" customWidth="1"/>
    <col min="10531" max="10534" width="18.28515625" style="21" customWidth="1"/>
    <col min="10535" max="10535" width="15" style="21" customWidth="1"/>
    <col min="10536" max="10536" width="15.7109375" style="21" customWidth="1"/>
    <col min="10537" max="10537" width="49" style="21" customWidth="1"/>
    <col min="10538" max="10538" width="19.42578125" style="21" customWidth="1"/>
    <col min="10539" max="10539" width="14.5703125" style="21" customWidth="1"/>
    <col min="10540" max="10540" width="12.28515625" style="21" customWidth="1"/>
    <col min="10541" max="10541" width="14.5703125" style="21" customWidth="1"/>
    <col min="10542" max="10542" width="11.7109375" style="21" customWidth="1"/>
    <col min="10543" max="10543" width="14" style="21" customWidth="1"/>
    <col min="10544" max="10544" width="20.5703125" style="21" customWidth="1"/>
    <col min="10545" max="10545" width="11.7109375" style="21" customWidth="1"/>
    <col min="10546" max="10546" width="10.85546875" style="21" customWidth="1"/>
    <col min="10547" max="10740" width="9.140625" style="21"/>
    <col min="10741" max="10741" width="7.42578125" style="21" customWidth="1"/>
    <col min="10742" max="10742" width="20.28515625" style="21" customWidth="1"/>
    <col min="10743" max="10743" width="24.7109375" style="21" customWidth="1"/>
    <col min="10744" max="10744" width="35.7109375" style="21" customWidth="1"/>
    <col min="10745" max="10745" width="5" style="21" customWidth="1"/>
    <col min="10746" max="10746" width="12.85546875" style="21" customWidth="1"/>
    <col min="10747" max="10747" width="10.7109375" style="21" customWidth="1"/>
    <col min="10748" max="10748" width="7" style="21" customWidth="1"/>
    <col min="10749" max="10749" width="12.28515625" style="21" customWidth="1"/>
    <col min="10750" max="10750" width="10.7109375" style="21" customWidth="1"/>
    <col min="10751" max="10751" width="10.85546875" style="21" customWidth="1"/>
    <col min="10752" max="10752" width="8.85546875" style="21" customWidth="1"/>
    <col min="10753" max="10753" width="13.85546875" style="21" customWidth="1"/>
    <col min="10754" max="10754" width="20.42578125" style="21" customWidth="1"/>
    <col min="10755" max="10755" width="12.28515625" style="21" customWidth="1"/>
    <col min="10756" max="10756" width="19.28515625" style="21" customWidth="1"/>
    <col min="10757" max="10757" width="11.85546875" style="21" customWidth="1"/>
    <col min="10758" max="10758" width="9.140625" style="21" customWidth="1"/>
    <col min="10759" max="10759" width="13.42578125" style="21" customWidth="1"/>
    <col min="10760" max="10760" width="15.28515625" style="21" customWidth="1"/>
    <col min="10761" max="10761" width="15.42578125" style="21" customWidth="1"/>
    <col min="10762" max="10763" width="14.42578125" style="21" customWidth="1"/>
    <col min="10764" max="10764" width="5" style="21" customWidth="1"/>
    <col min="10765" max="10767" width="15.140625" style="21" customWidth="1"/>
    <col min="10768" max="10768" width="4.28515625" style="21" customWidth="1"/>
    <col min="10769" max="10769" width="16" style="21" customWidth="1"/>
    <col min="10770" max="10770" width="17.140625" style="21" customWidth="1"/>
    <col min="10771" max="10771" width="18.28515625" style="21" customWidth="1"/>
    <col min="10772" max="10772" width="4.85546875" style="21" customWidth="1"/>
    <col min="10773" max="10773" width="16" style="21" customWidth="1"/>
    <col min="10774" max="10774" width="17.140625" style="21" customWidth="1"/>
    <col min="10775" max="10775" width="18.28515625" style="21" customWidth="1"/>
    <col min="10776" max="10776" width="13.7109375" style="21" customWidth="1"/>
    <col min="10777" max="10777" width="16" style="21" customWidth="1"/>
    <col min="10778" max="10778" width="17.140625" style="21" customWidth="1"/>
    <col min="10779" max="10779" width="18.28515625" style="21" customWidth="1"/>
    <col min="10780" max="10780" width="13.7109375" style="21" customWidth="1"/>
    <col min="10781" max="10781" width="16" style="21" customWidth="1"/>
    <col min="10782" max="10782" width="17.140625" style="21" customWidth="1"/>
    <col min="10783" max="10783" width="18.28515625" style="21" customWidth="1"/>
    <col min="10784" max="10784" width="13.7109375" style="21" customWidth="1"/>
    <col min="10785" max="10785" width="16" style="21" customWidth="1"/>
    <col min="10786" max="10786" width="17.140625" style="21" customWidth="1"/>
    <col min="10787" max="10790" width="18.28515625" style="21" customWidth="1"/>
    <col min="10791" max="10791" width="15" style="21" customWidth="1"/>
    <col min="10792" max="10792" width="15.7109375" style="21" customWidth="1"/>
    <col min="10793" max="10793" width="49" style="21" customWidth="1"/>
    <col min="10794" max="10794" width="19.42578125" style="21" customWidth="1"/>
    <col min="10795" max="10795" width="14.5703125" style="21" customWidth="1"/>
    <col min="10796" max="10796" width="12.28515625" style="21" customWidth="1"/>
    <col min="10797" max="10797" width="14.5703125" style="21" customWidth="1"/>
    <col min="10798" max="10798" width="11.7109375" style="21" customWidth="1"/>
    <col min="10799" max="10799" width="14" style="21" customWidth="1"/>
    <col min="10800" max="10800" width="20.5703125" style="21" customWidth="1"/>
    <col min="10801" max="10801" width="11.7109375" style="21" customWidth="1"/>
    <col min="10802" max="10802" width="10.85546875" style="21" customWidth="1"/>
    <col min="10803" max="10996" width="9.140625" style="21"/>
    <col min="10997" max="10997" width="7.42578125" style="21" customWidth="1"/>
    <col min="10998" max="10998" width="20.28515625" style="21" customWidth="1"/>
    <col min="10999" max="10999" width="24.7109375" style="21" customWidth="1"/>
    <col min="11000" max="11000" width="35.7109375" style="21" customWidth="1"/>
    <col min="11001" max="11001" width="5" style="21" customWidth="1"/>
    <col min="11002" max="11002" width="12.85546875" style="21" customWidth="1"/>
    <col min="11003" max="11003" width="10.7109375" style="21" customWidth="1"/>
    <col min="11004" max="11004" width="7" style="21" customWidth="1"/>
    <col min="11005" max="11005" width="12.28515625" style="21" customWidth="1"/>
    <col min="11006" max="11006" width="10.7109375" style="21" customWidth="1"/>
    <col min="11007" max="11007" width="10.85546875" style="21" customWidth="1"/>
    <col min="11008" max="11008" width="8.85546875" style="21" customWidth="1"/>
    <col min="11009" max="11009" width="13.85546875" style="21" customWidth="1"/>
    <col min="11010" max="11010" width="20.42578125" style="21" customWidth="1"/>
    <col min="11011" max="11011" width="12.28515625" style="21" customWidth="1"/>
    <col min="11012" max="11012" width="19.28515625" style="21" customWidth="1"/>
    <col min="11013" max="11013" width="11.85546875" style="21" customWidth="1"/>
    <col min="11014" max="11014" width="9.140625" style="21" customWidth="1"/>
    <col min="11015" max="11015" width="13.42578125" style="21" customWidth="1"/>
    <col min="11016" max="11016" width="15.28515625" style="21" customWidth="1"/>
    <col min="11017" max="11017" width="15.42578125" style="21" customWidth="1"/>
    <col min="11018" max="11019" width="14.42578125" style="21" customWidth="1"/>
    <col min="11020" max="11020" width="5" style="21" customWidth="1"/>
    <col min="11021" max="11023" width="15.140625" style="21" customWidth="1"/>
    <col min="11024" max="11024" width="4.28515625" style="21" customWidth="1"/>
    <col min="11025" max="11025" width="16" style="21" customWidth="1"/>
    <col min="11026" max="11026" width="17.140625" style="21" customWidth="1"/>
    <col min="11027" max="11027" width="18.28515625" style="21" customWidth="1"/>
    <col min="11028" max="11028" width="4.85546875" style="21" customWidth="1"/>
    <col min="11029" max="11029" width="16" style="21" customWidth="1"/>
    <col min="11030" max="11030" width="17.140625" style="21" customWidth="1"/>
    <col min="11031" max="11031" width="18.28515625" style="21" customWidth="1"/>
    <col min="11032" max="11032" width="13.7109375" style="21" customWidth="1"/>
    <col min="11033" max="11033" width="16" style="21" customWidth="1"/>
    <col min="11034" max="11034" width="17.140625" style="21" customWidth="1"/>
    <col min="11035" max="11035" width="18.28515625" style="21" customWidth="1"/>
    <col min="11036" max="11036" width="13.7109375" style="21" customWidth="1"/>
    <col min="11037" max="11037" width="16" style="21" customWidth="1"/>
    <col min="11038" max="11038" width="17.140625" style="21" customWidth="1"/>
    <col min="11039" max="11039" width="18.28515625" style="21" customWidth="1"/>
    <col min="11040" max="11040" width="13.7109375" style="21" customWidth="1"/>
    <col min="11041" max="11041" width="16" style="21" customWidth="1"/>
    <col min="11042" max="11042" width="17.140625" style="21" customWidth="1"/>
    <col min="11043" max="11046" width="18.28515625" style="21" customWidth="1"/>
    <col min="11047" max="11047" width="15" style="21" customWidth="1"/>
    <col min="11048" max="11048" width="15.7109375" style="21" customWidth="1"/>
    <col min="11049" max="11049" width="49" style="21" customWidth="1"/>
    <col min="11050" max="11050" width="19.42578125" style="21" customWidth="1"/>
    <col min="11051" max="11051" width="14.5703125" style="21" customWidth="1"/>
    <col min="11052" max="11052" width="12.28515625" style="21" customWidth="1"/>
    <col min="11053" max="11053" width="14.5703125" style="21" customWidth="1"/>
    <col min="11054" max="11054" width="11.7109375" style="21" customWidth="1"/>
    <col min="11055" max="11055" width="14" style="21" customWidth="1"/>
    <col min="11056" max="11056" width="20.5703125" style="21" customWidth="1"/>
    <col min="11057" max="11057" width="11.7109375" style="21" customWidth="1"/>
    <col min="11058" max="11058" width="10.85546875" style="21" customWidth="1"/>
    <col min="11059" max="11252" width="9.140625" style="21"/>
    <col min="11253" max="11253" width="7.42578125" style="21" customWidth="1"/>
    <col min="11254" max="11254" width="20.28515625" style="21" customWidth="1"/>
    <col min="11255" max="11255" width="24.7109375" style="21" customWidth="1"/>
    <col min="11256" max="11256" width="35.7109375" style="21" customWidth="1"/>
    <col min="11257" max="11257" width="5" style="21" customWidth="1"/>
    <col min="11258" max="11258" width="12.85546875" style="21" customWidth="1"/>
    <col min="11259" max="11259" width="10.7109375" style="21" customWidth="1"/>
    <col min="11260" max="11260" width="7" style="21" customWidth="1"/>
    <col min="11261" max="11261" width="12.28515625" style="21" customWidth="1"/>
    <col min="11262" max="11262" width="10.7109375" style="21" customWidth="1"/>
    <col min="11263" max="11263" width="10.85546875" style="21" customWidth="1"/>
    <col min="11264" max="11264" width="8.85546875" style="21" customWidth="1"/>
    <col min="11265" max="11265" width="13.85546875" style="21" customWidth="1"/>
    <col min="11266" max="11266" width="20.42578125" style="21" customWidth="1"/>
    <col min="11267" max="11267" width="12.28515625" style="21" customWidth="1"/>
    <col min="11268" max="11268" width="19.28515625" style="21" customWidth="1"/>
    <col min="11269" max="11269" width="11.85546875" style="21" customWidth="1"/>
    <col min="11270" max="11270" width="9.140625" style="21" customWidth="1"/>
    <col min="11271" max="11271" width="13.42578125" style="21" customWidth="1"/>
    <col min="11272" max="11272" width="15.28515625" style="21" customWidth="1"/>
    <col min="11273" max="11273" width="15.42578125" style="21" customWidth="1"/>
    <col min="11274" max="11275" width="14.42578125" style="21" customWidth="1"/>
    <col min="11276" max="11276" width="5" style="21" customWidth="1"/>
    <col min="11277" max="11279" width="15.140625" style="21" customWidth="1"/>
    <col min="11280" max="11280" width="4.28515625" style="21" customWidth="1"/>
    <col min="11281" max="11281" width="16" style="21" customWidth="1"/>
    <col min="11282" max="11282" width="17.140625" style="21" customWidth="1"/>
    <col min="11283" max="11283" width="18.28515625" style="21" customWidth="1"/>
    <col min="11284" max="11284" width="4.85546875" style="21" customWidth="1"/>
    <col min="11285" max="11285" width="16" style="21" customWidth="1"/>
    <col min="11286" max="11286" width="17.140625" style="21" customWidth="1"/>
    <col min="11287" max="11287" width="18.28515625" style="21" customWidth="1"/>
    <col min="11288" max="11288" width="13.7109375" style="21" customWidth="1"/>
    <col min="11289" max="11289" width="16" style="21" customWidth="1"/>
    <col min="11290" max="11290" width="17.140625" style="21" customWidth="1"/>
    <col min="11291" max="11291" width="18.28515625" style="21" customWidth="1"/>
    <col min="11292" max="11292" width="13.7109375" style="21" customWidth="1"/>
    <col min="11293" max="11293" width="16" style="21" customWidth="1"/>
    <col min="11294" max="11294" width="17.140625" style="21" customWidth="1"/>
    <col min="11295" max="11295" width="18.28515625" style="21" customWidth="1"/>
    <col min="11296" max="11296" width="13.7109375" style="21" customWidth="1"/>
    <col min="11297" max="11297" width="16" style="21" customWidth="1"/>
    <col min="11298" max="11298" width="17.140625" style="21" customWidth="1"/>
    <col min="11299" max="11302" width="18.28515625" style="21" customWidth="1"/>
    <col min="11303" max="11303" width="15" style="21" customWidth="1"/>
    <col min="11304" max="11304" width="15.7109375" style="21" customWidth="1"/>
    <col min="11305" max="11305" width="49" style="21" customWidth="1"/>
    <col min="11306" max="11306" width="19.42578125" style="21" customWidth="1"/>
    <col min="11307" max="11307" width="14.5703125" style="21" customWidth="1"/>
    <col min="11308" max="11308" width="12.28515625" style="21" customWidth="1"/>
    <col min="11309" max="11309" width="14.5703125" style="21" customWidth="1"/>
    <col min="11310" max="11310" width="11.7109375" style="21" customWidth="1"/>
    <col min="11311" max="11311" width="14" style="21" customWidth="1"/>
    <col min="11312" max="11312" width="20.5703125" style="21" customWidth="1"/>
    <col min="11313" max="11313" width="11.7109375" style="21" customWidth="1"/>
    <col min="11314" max="11314" width="10.85546875" style="21" customWidth="1"/>
    <col min="11315" max="11508" width="9.140625" style="21"/>
    <col min="11509" max="11509" width="7.42578125" style="21" customWidth="1"/>
    <col min="11510" max="11510" width="20.28515625" style="21" customWidth="1"/>
    <col min="11511" max="11511" width="24.7109375" style="21" customWidth="1"/>
    <col min="11512" max="11512" width="35.7109375" style="21" customWidth="1"/>
    <col min="11513" max="11513" width="5" style="21" customWidth="1"/>
    <col min="11514" max="11514" width="12.85546875" style="21" customWidth="1"/>
    <col min="11515" max="11515" width="10.7109375" style="21" customWidth="1"/>
    <col min="11516" max="11516" width="7" style="21" customWidth="1"/>
    <col min="11517" max="11517" width="12.28515625" style="21" customWidth="1"/>
    <col min="11518" max="11518" width="10.7109375" style="21" customWidth="1"/>
    <col min="11519" max="11519" width="10.85546875" style="21" customWidth="1"/>
    <col min="11520" max="11520" width="8.85546875" style="21" customWidth="1"/>
    <col min="11521" max="11521" width="13.85546875" style="21" customWidth="1"/>
    <col min="11522" max="11522" width="20.42578125" style="21" customWidth="1"/>
    <col min="11523" max="11523" width="12.28515625" style="21" customWidth="1"/>
    <col min="11524" max="11524" width="19.28515625" style="21" customWidth="1"/>
    <col min="11525" max="11525" width="11.85546875" style="21" customWidth="1"/>
    <col min="11526" max="11526" width="9.140625" style="21" customWidth="1"/>
    <col min="11527" max="11527" width="13.42578125" style="21" customWidth="1"/>
    <col min="11528" max="11528" width="15.28515625" style="21" customWidth="1"/>
    <col min="11529" max="11529" width="15.42578125" style="21" customWidth="1"/>
    <col min="11530" max="11531" width="14.42578125" style="21" customWidth="1"/>
    <col min="11532" max="11532" width="5" style="21" customWidth="1"/>
    <col min="11533" max="11535" width="15.140625" style="21" customWidth="1"/>
    <col min="11536" max="11536" width="4.28515625" style="21" customWidth="1"/>
    <col min="11537" max="11537" width="16" style="21" customWidth="1"/>
    <col min="11538" max="11538" width="17.140625" style="21" customWidth="1"/>
    <col min="11539" max="11539" width="18.28515625" style="21" customWidth="1"/>
    <col min="11540" max="11540" width="4.85546875" style="21" customWidth="1"/>
    <col min="11541" max="11541" width="16" style="21" customWidth="1"/>
    <col min="11542" max="11542" width="17.140625" style="21" customWidth="1"/>
    <col min="11543" max="11543" width="18.28515625" style="21" customWidth="1"/>
    <col min="11544" max="11544" width="13.7109375" style="21" customWidth="1"/>
    <col min="11545" max="11545" width="16" style="21" customWidth="1"/>
    <col min="11546" max="11546" width="17.140625" style="21" customWidth="1"/>
    <col min="11547" max="11547" width="18.28515625" style="21" customWidth="1"/>
    <col min="11548" max="11548" width="13.7109375" style="21" customWidth="1"/>
    <col min="11549" max="11549" width="16" style="21" customWidth="1"/>
    <col min="11550" max="11550" width="17.140625" style="21" customWidth="1"/>
    <col min="11551" max="11551" width="18.28515625" style="21" customWidth="1"/>
    <col min="11552" max="11552" width="13.7109375" style="21" customWidth="1"/>
    <col min="11553" max="11553" width="16" style="21" customWidth="1"/>
    <col min="11554" max="11554" width="17.140625" style="21" customWidth="1"/>
    <col min="11555" max="11558" width="18.28515625" style="21" customWidth="1"/>
    <col min="11559" max="11559" width="15" style="21" customWidth="1"/>
    <col min="11560" max="11560" width="15.7109375" style="21" customWidth="1"/>
    <col min="11561" max="11561" width="49" style="21" customWidth="1"/>
    <col min="11562" max="11562" width="19.42578125" style="21" customWidth="1"/>
    <col min="11563" max="11563" width="14.5703125" style="21" customWidth="1"/>
    <col min="11564" max="11564" width="12.28515625" style="21" customWidth="1"/>
    <col min="11565" max="11565" width="14.5703125" style="21" customWidth="1"/>
    <col min="11566" max="11566" width="11.7109375" style="21" customWidth="1"/>
    <col min="11567" max="11567" width="14" style="21" customWidth="1"/>
    <col min="11568" max="11568" width="20.5703125" style="21" customWidth="1"/>
    <col min="11569" max="11569" width="11.7109375" style="21" customWidth="1"/>
    <col min="11570" max="11570" width="10.85546875" style="21" customWidth="1"/>
    <col min="11571" max="11764" width="9.140625" style="21"/>
    <col min="11765" max="11765" width="7.42578125" style="21" customWidth="1"/>
    <col min="11766" max="11766" width="20.28515625" style="21" customWidth="1"/>
    <col min="11767" max="11767" width="24.7109375" style="21" customWidth="1"/>
    <col min="11768" max="11768" width="35.7109375" style="21" customWidth="1"/>
    <col min="11769" max="11769" width="5" style="21" customWidth="1"/>
    <col min="11770" max="11770" width="12.85546875" style="21" customWidth="1"/>
    <col min="11771" max="11771" width="10.7109375" style="21" customWidth="1"/>
    <col min="11772" max="11772" width="7" style="21" customWidth="1"/>
    <col min="11773" max="11773" width="12.28515625" style="21" customWidth="1"/>
    <col min="11774" max="11774" width="10.7109375" style="21" customWidth="1"/>
    <col min="11775" max="11775" width="10.85546875" style="21" customWidth="1"/>
    <col min="11776" max="11776" width="8.85546875" style="21" customWidth="1"/>
    <col min="11777" max="11777" width="13.85546875" style="21" customWidth="1"/>
    <col min="11778" max="11778" width="20.42578125" style="21" customWidth="1"/>
    <col min="11779" max="11779" width="12.28515625" style="21" customWidth="1"/>
    <col min="11780" max="11780" width="19.28515625" style="21" customWidth="1"/>
    <col min="11781" max="11781" width="11.85546875" style="21" customWidth="1"/>
    <col min="11782" max="11782" width="9.140625" style="21" customWidth="1"/>
    <col min="11783" max="11783" width="13.42578125" style="21" customWidth="1"/>
    <col min="11784" max="11784" width="15.28515625" style="21" customWidth="1"/>
    <col min="11785" max="11785" width="15.42578125" style="21" customWidth="1"/>
    <col min="11786" max="11787" width="14.42578125" style="21" customWidth="1"/>
    <col min="11788" max="11788" width="5" style="21" customWidth="1"/>
    <col min="11789" max="11791" width="15.140625" style="21" customWidth="1"/>
    <col min="11792" max="11792" width="4.28515625" style="21" customWidth="1"/>
    <col min="11793" max="11793" width="16" style="21" customWidth="1"/>
    <col min="11794" max="11794" width="17.140625" style="21" customWidth="1"/>
    <col min="11795" max="11795" width="18.28515625" style="21" customWidth="1"/>
    <col min="11796" max="11796" width="4.85546875" style="21" customWidth="1"/>
    <col min="11797" max="11797" width="16" style="21" customWidth="1"/>
    <col min="11798" max="11798" width="17.140625" style="21" customWidth="1"/>
    <col min="11799" max="11799" width="18.28515625" style="21" customWidth="1"/>
    <col min="11800" max="11800" width="13.7109375" style="21" customWidth="1"/>
    <col min="11801" max="11801" width="16" style="21" customWidth="1"/>
    <col min="11802" max="11802" width="17.140625" style="21" customWidth="1"/>
    <col min="11803" max="11803" width="18.28515625" style="21" customWidth="1"/>
    <col min="11804" max="11804" width="13.7109375" style="21" customWidth="1"/>
    <col min="11805" max="11805" width="16" style="21" customWidth="1"/>
    <col min="11806" max="11806" width="17.140625" style="21" customWidth="1"/>
    <col min="11807" max="11807" width="18.28515625" style="21" customWidth="1"/>
    <col min="11808" max="11808" width="13.7109375" style="21" customWidth="1"/>
    <col min="11809" max="11809" width="16" style="21" customWidth="1"/>
    <col min="11810" max="11810" width="17.140625" style="21" customWidth="1"/>
    <col min="11811" max="11814" width="18.28515625" style="21" customWidth="1"/>
    <col min="11815" max="11815" width="15" style="21" customWidth="1"/>
    <col min="11816" max="11816" width="15.7109375" style="21" customWidth="1"/>
    <col min="11817" max="11817" width="49" style="21" customWidth="1"/>
    <col min="11818" max="11818" width="19.42578125" style="21" customWidth="1"/>
    <col min="11819" max="11819" width="14.5703125" style="21" customWidth="1"/>
    <col min="11820" max="11820" width="12.28515625" style="21" customWidth="1"/>
    <col min="11821" max="11821" width="14.5703125" style="21" customWidth="1"/>
    <col min="11822" max="11822" width="11.7109375" style="21" customWidth="1"/>
    <col min="11823" max="11823" width="14" style="21" customWidth="1"/>
    <col min="11824" max="11824" width="20.5703125" style="21" customWidth="1"/>
    <col min="11825" max="11825" width="11.7109375" style="21" customWidth="1"/>
    <col min="11826" max="11826" width="10.85546875" style="21" customWidth="1"/>
    <col min="11827" max="12020" width="9.140625" style="21"/>
    <col min="12021" max="12021" width="7.42578125" style="21" customWidth="1"/>
    <col min="12022" max="12022" width="20.28515625" style="21" customWidth="1"/>
    <col min="12023" max="12023" width="24.7109375" style="21" customWidth="1"/>
    <col min="12024" max="12024" width="35.7109375" style="21" customWidth="1"/>
    <col min="12025" max="12025" width="5" style="21" customWidth="1"/>
    <col min="12026" max="12026" width="12.85546875" style="21" customWidth="1"/>
    <col min="12027" max="12027" width="10.7109375" style="21" customWidth="1"/>
    <col min="12028" max="12028" width="7" style="21" customWidth="1"/>
    <col min="12029" max="12029" width="12.28515625" style="21" customWidth="1"/>
    <col min="12030" max="12030" width="10.7109375" style="21" customWidth="1"/>
    <col min="12031" max="12031" width="10.85546875" style="21" customWidth="1"/>
    <col min="12032" max="12032" width="8.85546875" style="21" customWidth="1"/>
    <col min="12033" max="12033" width="13.85546875" style="21" customWidth="1"/>
    <col min="12034" max="12034" width="20.42578125" style="21" customWidth="1"/>
    <col min="12035" max="12035" width="12.28515625" style="21" customWidth="1"/>
    <col min="12036" max="12036" width="19.28515625" style="21" customWidth="1"/>
    <col min="12037" max="12037" width="11.85546875" style="21" customWidth="1"/>
    <col min="12038" max="12038" width="9.140625" style="21" customWidth="1"/>
    <col min="12039" max="12039" width="13.42578125" style="21" customWidth="1"/>
    <col min="12040" max="12040" width="15.28515625" style="21" customWidth="1"/>
    <col min="12041" max="12041" width="15.42578125" style="21" customWidth="1"/>
    <col min="12042" max="12043" width="14.42578125" style="21" customWidth="1"/>
    <col min="12044" max="12044" width="5" style="21" customWidth="1"/>
    <col min="12045" max="12047" width="15.140625" style="21" customWidth="1"/>
    <col min="12048" max="12048" width="4.28515625" style="21" customWidth="1"/>
    <col min="12049" max="12049" width="16" style="21" customWidth="1"/>
    <col min="12050" max="12050" width="17.140625" style="21" customWidth="1"/>
    <col min="12051" max="12051" width="18.28515625" style="21" customWidth="1"/>
    <col min="12052" max="12052" width="4.85546875" style="21" customWidth="1"/>
    <col min="12053" max="12053" width="16" style="21" customWidth="1"/>
    <col min="12054" max="12054" width="17.140625" style="21" customWidth="1"/>
    <col min="12055" max="12055" width="18.28515625" style="21" customWidth="1"/>
    <col min="12056" max="12056" width="13.7109375" style="21" customWidth="1"/>
    <col min="12057" max="12057" width="16" style="21" customWidth="1"/>
    <col min="12058" max="12058" width="17.140625" style="21" customWidth="1"/>
    <col min="12059" max="12059" width="18.28515625" style="21" customWidth="1"/>
    <col min="12060" max="12060" width="13.7109375" style="21" customWidth="1"/>
    <col min="12061" max="12061" width="16" style="21" customWidth="1"/>
    <col min="12062" max="12062" width="17.140625" style="21" customWidth="1"/>
    <col min="12063" max="12063" width="18.28515625" style="21" customWidth="1"/>
    <col min="12064" max="12064" width="13.7109375" style="21" customWidth="1"/>
    <col min="12065" max="12065" width="16" style="21" customWidth="1"/>
    <col min="12066" max="12066" width="17.140625" style="21" customWidth="1"/>
    <col min="12067" max="12070" width="18.28515625" style="21" customWidth="1"/>
    <col min="12071" max="12071" width="15" style="21" customWidth="1"/>
    <col min="12072" max="12072" width="15.7109375" style="21" customWidth="1"/>
    <col min="12073" max="12073" width="49" style="21" customWidth="1"/>
    <col min="12074" max="12074" width="19.42578125" style="21" customWidth="1"/>
    <col min="12075" max="12075" width="14.5703125" style="21" customWidth="1"/>
    <col min="12076" max="12076" width="12.28515625" style="21" customWidth="1"/>
    <col min="12077" max="12077" width="14.5703125" style="21" customWidth="1"/>
    <col min="12078" max="12078" width="11.7109375" style="21" customWidth="1"/>
    <col min="12079" max="12079" width="14" style="21" customWidth="1"/>
    <col min="12080" max="12080" width="20.5703125" style="21" customWidth="1"/>
    <col min="12081" max="12081" width="11.7109375" style="21" customWidth="1"/>
    <col min="12082" max="12082" width="10.85546875" style="21" customWidth="1"/>
    <col min="12083" max="12276" width="9.140625" style="21"/>
    <col min="12277" max="12277" width="7.42578125" style="21" customWidth="1"/>
    <col min="12278" max="12278" width="20.28515625" style="21" customWidth="1"/>
    <col min="12279" max="12279" width="24.7109375" style="21" customWidth="1"/>
    <col min="12280" max="12280" width="35.7109375" style="21" customWidth="1"/>
    <col min="12281" max="12281" width="5" style="21" customWidth="1"/>
    <col min="12282" max="12282" width="12.85546875" style="21" customWidth="1"/>
    <col min="12283" max="12283" width="10.7109375" style="21" customWidth="1"/>
    <col min="12284" max="12284" width="7" style="21" customWidth="1"/>
    <col min="12285" max="12285" width="12.28515625" style="21" customWidth="1"/>
    <col min="12286" max="12286" width="10.7109375" style="21" customWidth="1"/>
    <col min="12287" max="12287" width="10.85546875" style="21" customWidth="1"/>
    <col min="12288" max="12288" width="8.85546875" style="21" customWidth="1"/>
    <col min="12289" max="12289" width="13.85546875" style="21" customWidth="1"/>
    <col min="12290" max="12290" width="20.42578125" style="21" customWidth="1"/>
    <col min="12291" max="12291" width="12.28515625" style="21" customWidth="1"/>
    <col min="12292" max="12292" width="19.28515625" style="21" customWidth="1"/>
    <col min="12293" max="12293" width="11.85546875" style="21" customWidth="1"/>
    <col min="12294" max="12294" width="9.140625" style="21" customWidth="1"/>
    <col min="12295" max="12295" width="13.42578125" style="21" customWidth="1"/>
    <col min="12296" max="12296" width="15.28515625" style="21" customWidth="1"/>
    <col min="12297" max="12297" width="15.42578125" style="21" customWidth="1"/>
    <col min="12298" max="12299" width="14.42578125" style="21" customWidth="1"/>
    <col min="12300" max="12300" width="5" style="21" customWidth="1"/>
    <col min="12301" max="12303" width="15.140625" style="21" customWidth="1"/>
    <col min="12304" max="12304" width="4.28515625" style="21" customWidth="1"/>
    <col min="12305" max="12305" width="16" style="21" customWidth="1"/>
    <col min="12306" max="12306" width="17.140625" style="21" customWidth="1"/>
    <col min="12307" max="12307" width="18.28515625" style="21" customWidth="1"/>
    <col min="12308" max="12308" width="4.85546875" style="21" customWidth="1"/>
    <col min="12309" max="12309" width="16" style="21" customWidth="1"/>
    <col min="12310" max="12310" width="17.140625" style="21" customWidth="1"/>
    <col min="12311" max="12311" width="18.28515625" style="21" customWidth="1"/>
    <col min="12312" max="12312" width="13.7109375" style="21" customWidth="1"/>
    <col min="12313" max="12313" width="16" style="21" customWidth="1"/>
    <col min="12314" max="12314" width="17.140625" style="21" customWidth="1"/>
    <col min="12315" max="12315" width="18.28515625" style="21" customWidth="1"/>
    <col min="12316" max="12316" width="13.7109375" style="21" customWidth="1"/>
    <col min="12317" max="12317" width="16" style="21" customWidth="1"/>
    <col min="12318" max="12318" width="17.140625" style="21" customWidth="1"/>
    <col min="12319" max="12319" width="18.28515625" style="21" customWidth="1"/>
    <col min="12320" max="12320" width="13.7109375" style="21" customWidth="1"/>
    <col min="12321" max="12321" width="16" style="21" customWidth="1"/>
    <col min="12322" max="12322" width="17.140625" style="21" customWidth="1"/>
    <col min="12323" max="12326" width="18.28515625" style="21" customWidth="1"/>
    <col min="12327" max="12327" width="15" style="21" customWidth="1"/>
    <col min="12328" max="12328" width="15.7109375" style="21" customWidth="1"/>
    <col min="12329" max="12329" width="49" style="21" customWidth="1"/>
    <col min="12330" max="12330" width="19.42578125" style="21" customWidth="1"/>
    <col min="12331" max="12331" width="14.5703125" style="21" customWidth="1"/>
    <col min="12332" max="12332" width="12.28515625" style="21" customWidth="1"/>
    <col min="12333" max="12333" width="14.5703125" style="21" customWidth="1"/>
    <col min="12334" max="12334" width="11.7109375" style="21" customWidth="1"/>
    <col min="12335" max="12335" width="14" style="21" customWidth="1"/>
    <col min="12336" max="12336" width="20.5703125" style="21" customWidth="1"/>
    <col min="12337" max="12337" width="11.7109375" style="21" customWidth="1"/>
    <col min="12338" max="12338" width="10.85546875" style="21" customWidth="1"/>
    <col min="12339" max="12532" width="9.140625" style="21"/>
    <col min="12533" max="12533" width="7.42578125" style="21" customWidth="1"/>
    <col min="12534" max="12534" width="20.28515625" style="21" customWidth="1"/>
    <col min="12535" max="12535" width="24.7109375" style="21" customWidth="1"/>
    <col min="12536" max="12536" width="35.7109375" style="21" customWidth="1"/>
    <col min="12537" max="12537" width="5" style="21" customWidth="1"/>
    <col min="12538" max="12538" width="12.85546875" style="21" customWidth="1"/>
    <col min="12539" max="12539" width="10.7109375" style="21" customWidth="1"/>
    <col min="12540" max="12540" width="7" style="21" customWidth="1"/>
    <col min="12541" max="12541" width="12.28515625" style="21" customWidth="1"/>
    <col min="12542" max="12542" width="10.7109375" style="21" customWidth="1"/>
    <col min="12543" max="12543" width="10.85546875" style="21" customWidth="1"/>
    <col min="12544" max="12544" width="8.85546875" style="21" customWidth="1"/>
    <col min="12545" max="12545" width="13.85546875" style="21" customWidth="1"/>
    <col min="12546" max="12546" width="20.42578125" style="21" customWidth="1"/>
    <col min="12547" max="12547" width="12.28515625" style="21" customWidth="1"/>
    <col min="12548" max="12548" width="19.28515625" style="21" customWidth="1"/>
    <col min="12549" max="12549" width="11.85546875" style="21" customWidth="1"/>
    <col min="12550" max="12550" width="9.140625" style="21" customWidth="1"/>
    <col min="12551" max="12551" width="13.42578125" style="21" customWidth="1"/>
    <col min="12552" max="12552" width="15.28515625" style="21" customWidth="1"/>
    <col min="12553" max="12553" width="15.42578125" style="21" customWidth="1"/>
    <col min="12554" max="12555" width="14.42578125" style="21" customWidth="1"/>
    <col min="12556" max="12556" width="5" style="21" customWidth="1"/>
    <col min="12557" max="12559" width="15.140625" style="21" customWidth="1"/>
    <col min="12560" max="12560" width="4.28515625" style="21" customWidth="1"/>
    <col min="12561" max="12561" width="16" style="21" customWidth="1"/>
    <col min="12562" max="12562" width="17.140625" style="21" customWidth="1"/>
    <col min="12563" max="12563" width="18.28515625" style="21" customWidth="1"/>
    <col min="12564" max="12564" width="4.85546875" style="21" customWidth="1"/>
    <col min="12565" max="12565" width="16" style="21" customWidth="1"/>
    <col min="12566" max="12566" width="17.140625" style="21" customWidth="1"/>
    <col min="12567" max="12567" width="18.28515625" style="21" customWidth="1"/>
    <col min="12568" max="12568" width="13.7109375" style="21" customWidth="1"/>
    <col min="12569" max="12569" width="16" style="21" customWidth="1"/>
    <col min="12570" max="12570" width="17.140625" style="21" customWidth="1"/>
    <col min="12571" max="12571" width="18.28515625" style="21" customWidth="1"/>
    <col min="12572" max="12572" width="13.7109375" style="21" customWidth="1"/>
    <col min="12573" max="12573" width="16" style="21" customWidth="1"/>
    <col min="12574" max="12574" width="17.140625" style="21" customWidth="1"/>
    <col min="12575" max="12575" width="18.28515625" style="21" customWidth="1"/>
    <col min="12576" max="12576" width="13.7109375" style="21" customWidth="1"/>
    <col min="12577" max="12577" width="16" style="21" customWidth="1"/>
    <col min="12578" max="12578" width="17.140625" style="21" customWidth="1"/>
    <col min="12579" max="12582" width="18.28515625" style="21" customWidth="1"/>
    <col min="12583" max="12583" width="15" style="21" customWidth="1"/>
    <col min="12584" max="12584" width="15.7109375" style="21" customWidth="1"/>
    <col min="12585" max="12585" width="49" style="21" customWidth="1"/>
    <col min="12586" max="12586" width="19.42578125" style="21" customWidth="1"/>
    <col min="12587" max="12587" width="14.5703125" style="21" customWidth="1"/>
    <col min="12588" max="12588" width="12.28515625" style="21" customWidth="1"/>
    <col min="12589" max="12589" width="14.5703125" style="21" customWidth="1"/>
    <col min="12590" max="12590" width="11.7109375" style="21" customWidth="1"/>
    <col min="12591" max="12591" width="14" style="21" customWidth="1"/>
    <col min="12592" max="12592" width="20.5703125" style="21" customWidth="1"/>
    <col min="12593" max="12593" width="11.7109375" style="21" customWidth="1"/>
    <col min="12594" max="12594" width="10.85546875" style="21" customWidth="1"/>
    <col min="12595" max="12788" width="9.140625" style="21"/>
    <col min="12789" max="12789" width="7.42578125" style="21" customWidth="1"/>
    <col min="12790" max="12790" width="20.28515625" style="21" customWidth="1"/>
    <col min="12791" max="12791" width="24.7109375" style="21" customWidth="1"/>
    <col min="12792" max="12792" width="35.7109375" style="21" customWidth="1"/>
    <col min="12793" max="12793" width="5" style="21" customWidth="1"/>
    <col min="12794" max="12794" width="12.85546875" style="21" customWidth="1"/>
    <col min="12795" max="12795" width="10.7109375" style="21" customWidth="1"/>
    <col min="12796" max="12796" width="7" style="21" customWidth="1"/>
    <col min="12797" max="12797" width="12.28515625" style="21" customWidth="1"/>
    <col min="12798" max="12798" width="10.7109375" style="21" customWidth="1"/>
    <col min="12799" max="12799" width="10.85546875" style="21" customWidth="1"/>
    <col min="12800" max="12800" width="8.85546875" style="21" customWidth="1"/>
    <col min="12801" max="12801" width="13.85546875" style="21" customWidth="1"/>
    <col min="12802" max="12802" width="20.42578125" style="21" customWidth="1"/>
    <col min="12803" max="12803" width="12.28515625" style="21" customWidth="1"/>
    <col min="12804" max="12804" width="19.28515625" style="21" customWidth="1"/>
    <col min="12805" max="12805" width="11.85546875" style="21" customWidth="1"/>
    <col min="12806" max="12806" width="9.140625" style="21" customWidth="1"/>
    <col min="12807" max="12807" width="13.42578125" style="21" customWidth="1"/>
    <col min="12808" max="12808" width="15.28515625" style="21" customWidth="1"/>
    <col min="12809" max="12809" width="15.42578125" style="21" customWidth="1"/>
    <col min="12810" max="12811" width="14.42578125" style="21" customWidth="1"/>
    <col min="12812" max="12812" width="5" style="21" customWidth="1"/>
    <col min="12813" max="12815" width="15.140625" style="21" customWidth="1"/>
    <col min="12816" max="12816" width="4.28515625" style="21" customWidth="1"/>
    <col min="12817" max="12817" width="16" style="21" customWidth="1"/>
    <col min="12818" max="12818" width="17.140625" style="21" customWidth="1"/>
    <col min="12819" max="12819" width="18.28515625" style="21" customWidth="1"/>
    <col min="12820" max="12820" width="4.85546875" style="21" customWidth="1"/>
    <col min="12821" max="12821" width="16" style="21" customWidth="1"/>
    <col min="12822" max="12822" width="17.140625" style="21" customWidth="1"/>
    <col min="12823" max="12823" width="18.28515625" style="21" customWidth="1"/>
    <col min="12824" max="12824" width="13.7109375" style="21" customWidth="1"/>
    <col min="12825" max="12825" width="16" style="21" customWidth="1"/>
    <col min="12826" max="12826" width="17.140625" style="21" customWidth="1"/>
    <col min="12827" max="12827" width="18.28515625" style="21" customWidth="1"/>
    <col min="12828" max="12828" width="13.7109375" style="21" customWidth="1"/>
    <col min="12829" max="12829" width="16" style="21" customWidth="1"/>
    <col min="12830" max="12830" width="17.140625" style="21" customWidth="1"/>
    <col min="12831" max="12831" width="18.28515625" style="21" customWidth="1"/>
    <col min="12832" max="12832" width="13.7109375" style="21" customWidth="1"/>
    <col min="12833" max="12833" width="16" style="21" customWidth="1"/>
    <col min="12834" max="12834" width="17.140625" style="21" customWidth="1"/>
    <col min="12835" max="12838" width="18.28515625" style="21" customWidth="1"/>
    <col min="12839" max="12839" width="15" style="21" customWidth="1"/>
    <col min="12840" max="12840" width="15.7109375" style="21" customWidth="1"/>
    <col min="12841" max="12841" width="49" style="21" customWidth="1"/>
    <col min="12842" max="12842" width="19.42578125" style="21" customWidth="1"/>
    <col min="12843" max="12843" width="14.5703125" style="21" customWidth="1"/>
    <col min="12844" max="12844" width="12.28515625" style="21" customWidth="1"/>
    <col min="12845" max="12845" width="14.5703125" style="21" customWidth="1"/>
    <col min="12846" max="12846" width="11.7109375" style="21" customWidth="1"/>
    <col min="12847" max="12847" width="14" style="21" customWidth="1"/>
    <col min="12848" max="12848" width="20.5703125" style="21" customWidth="1"/>
    <col min="12849" max="12849" width="11.7109375" style="21" customWidth="1"/>
    <col min="12850" max="12850" width="10.85546875" style="21" customWidth="1"/>
    <col min="12851" max="13044" width="9.140625" style="21"/>
    <col min="13045" max="13045" width="7.42578125" style="21" customWidth="1"/>
    <col min="13046" max="13046" width="20.28515625" style="21" customWidth="1"/>
    <col min="13047" max="13047" width="24.7109375" style="21" customWidth="1"/>
    <col min="13048" max="13048" width="35.7109375" style="21" customWidth="1"/>
    <col min="13049" max="13049" width="5" style="21" customWidth="1"/>
    <col min="13050" max="13050" width="12.85546875" style="21" customWidth="1"/>
    <col min="13051" max="13051" width="10.7109375" style="21" customWidth="1"/>
    <col min="13052" max="13052" width="7" style="21" customWidth="1"/>
    <col min="13053" max="13053" width="12.28515625" style="21" customWidth="1"/>
    <col min="13054" max="13054" width="10.7109375" style="21" customWidth="1"/>
    <col min="13055" max="13055" width="10.85546875" style="21" customWidth="1"/>
    <col min="13056" max="13056" width="8.85546875" style="21" customWidth="1"/>
    <col min="13057" max="13057" width="13.85546875" style="21" customWidth="1"/>
    <col min="13058" max="13058" width="20.42578125" style="21" customWidth="1"/>
    <col min="13059" max="13059" width="12.28515625" style="21" customWidth="1"/>
    <col min="13060" max="13060" width="19.28515625" style="21" customWidth="1"/>
    <col min="13061" max="13061" width="11.85546875" style="21" customWidth="1"/>
    <col min="13062" max="13062" width="9.140625" style="21" customWidth="1"/>
    <col min="13063" max="13063" width="13.42578125" style="21" customWidth="1"/>
    <col min="13064" max="13064" width="15.28515625" style="21" customWidth="1"/>
    <col min="13065" max="13065" width="15.42578125" style="21" customWidth="1"/>
    <col min="13066" max="13067" width="14.42578125" style="21" customWidth="1"/>
    <col min="13068" max="13068" width="5" style="21" customWidth="1"/>
    <col min="13069" max="13071" width="15.140625" style="21" customWidth="1"/>
    <col min="13072" max="13072" width="4.28515625" style="21" customWidth="1"/>
    <col min="13073" max="13073" width="16" style="21" customWidth="1"/>
    <col min="13074" max="13074" width="17.140625" style="21" customWidth="1"/>
    <col min="13075" max="13075" width="18.28515625" style="21" customWidth="1"/>
    <col min="13076" max="13076" width="4.85546875" style="21" customWidth="1"/>
    <col min="13077" max="13077" width="16" style="21" customWidth="1"/>
    <col min="13078" max="13078" width="17.140625" style="21" customWidth="1"/>
    <col min="13079" max="13079" width="18.28515625" style="21" customWidth="1"/>
    <col min="13080" max="13080" width="13.7109375" style="21" customWidth="1"/>
    <col min="13081" max="13081" width="16" style="21" customWidth="1"/>
    <col min="13082" max="13082" width="17.140625" style="21" customWidth="1"/>
    <col min="13083" max="13083" width="18.28515625" style="21" customWidth="1"/>
    <col min="13084" max="13084" width="13.7109375" style="21" customWidth="1"/>
    <col min="13085" max="13085" width="16" style="21" customWidth="1"/>
    <col min="13086" max="13086" width="17.140625" style="21" customWidth="1"/>
    <col min="13087" max="13087" width="18.28515625" style="21" customWidth="1"/>
    <col min="13088" max="13088" width="13.7109375" style="21" customWidth="1"/>
    <col min="13089" max="13089" width="16" style="21" customWidth="1"/>
    <col min="13090" max="13090" width="17.140625" style="21" customWidth="1"/>
    <col min="13091" max="13094" width="18.28515625" style="21" customWidth="1"/>
    <col min="13095" max="13095" width="15" style="21" customWidth="1"/>
    <col min="13096" max="13096" width="15.7109375" style="21" customWidth="1"/>
    <col min="13097" max="13097" width="49" style="21" customWidth="1"/>
    <col min="13098" max="13098" width="19.42578125" style="21" customWidth="1"/>
    <col min="13099" max="13099" width="14.5703125" style="21" customWidth="1"/>
    <col min="13100" max="13100" width="12.28515625" style="21" customWidth="1"/>
    <col min="13101" max="13101" width="14.5703125" style="21" customWidth="1"/>
    <col min="13102" max="13102" width="11.7109375" style="21" customWidth="1"/>
    <col min="13103" max="13103" width="14" style="21" customWidth="1"/>
    <col min="13104" max="13104" width="20.5703125" style="21" customWidth="1"/>
    <col min="13105" max="13105" width="11.7109375" style="21" customWidth="1"/>
    <col min="13106" max="13106" width="10.85546875" style="21" customWidth="1"/>
    <col min="13107" max="13300" width="9.140625" style="21"/>
    <col min="13301" max="13301" width="7.42578125" style="21" customWidth="1"/>
    <col min="13302" max="13302" width="20.28515625" style="21" customWidth="1"/>
    <col min="13303" max="13303" width="24.7109375" style="21" customWidth="1"/>
    <col min="13304" max="13304" width="35.7109375" style="21" customWidth="1"/>
    <col min="13305" max="13305" width="5" style="21" customWidth="1"/>
    <col min="13306" max="13306" width="12.85546875" style="21" customWidth="1"/>
    <col min="13307" max="13307" width="10.7109375" style="21" customWidth="1"/>
    <col min="13308" max="13308" width="7" style="21" customWidth="1"/>
    <col min="13309" max="13309" width="12.28515625" style="21" customWidth="1"/>
    <col min="13310" max="13310" width="10.7109375" style="21" customWidth="1"/>
    <col min="13311" max="13311" width="10.85546875" style="21" customWidth="1"/>
    <col min="13312" max="13312" width="8.85546875" style="21" customWidth="1"/>
    <col min="13313" max="13313" width="13.85546875" style="21" customWidth="1"/>
    <col min="13314" max="13314" width="20.42578125" style="21" customWidth="1"/>
    <col min="13315" max="13315" width="12.28515625" style="21" customWidth="1"/>
    <col min="13316" max="13316" width="19.28515625" style="21" customWidth="1"/>
    <col min="13317" max="13317" width="11.85546875" style="21" customWidth="1"/>
    <col min="13318" max="13318" width="9.140625" style="21" customWidth="1"/>
    <col min="13319" max="13319" width="13.42578125" style="21" customWidth="1"/>
    <col min="13320" max="13320" width="15.28515625" style="21" customWidth="1"/>
    <col min="13321" max="13321" width="15.42578125" style="21" customWidth="1"/>
    <col min="13322" max="13323" width="14.42578125" style="21" customWidth="1"/>
    <col min="13324" max="13324" width="5" style="21" customWidth="1"/>
    <col min="13325" max="13327" width="15.140625" style="21" customWidth="1"/>
    <col min="13328" max="13328" width="4.28515625" style="21" customWidth="1"/>
    <col min="13329" max="13329" width="16" style="21" customWidth="1"/>
    <col min="13330" max="13330" width="17.140625" style="21" customWidth="1"/>
    <col min="13331" max="13331" width="18.28515625" style="21" customWidth="1"/>
    <col min="13332" max="13332" width="4.85546875" style="21" customWidth="1"/>
    <col min="13333" max="13333" width="16" style="21" customWidth="1"/>
    <col min="13334" max="13334" width="17.140625" style="21" customWidth="1"/>
    <col min="13335" max="13335" width="18.28515625" style="21" customWidth="1"/>
    <col min="13336" max="13336" width="13.7109375" style="21" customWidth="1"/>
    <col min="13337" max="13337" width="16" style="21" customWidth="1"/>
    <col min="13338" max="13338" width="17.140625" style="21" customWidth="1"/>
    <col min="13339" max="13339" width="18.28515625" style="21" customWidth="1"/>
    <col min="13340" max="13340" width="13.7109375" style="21" customWidth="1"/>
    <col min="13341" max="13341" width="16" style="21" customWidth="1"/>
    <col min="13342" max="13342" width="17.140625" style="21" customWidth="1"/>
    <col min="13343" max="13343" width="18.28515625" style="21" customWidth="1"/>
    <col min="13344" max="13344" width="13.7109375" style="21" customWidth="1"/>
    <col min="13345" max="13345" width="16" style="21" customWidth="1"/>
    <col min="13346" max="13346" width="17.140625" style="21" customWidth="1"/>
    <col min="13347" max="13350" width="18.28515625" style="21" customWidth="1"/>
    <col min="13351" max="13351" width="15" style="21" customWidth="1"/>
    <col min="13352" max="13352" width="15.7109375" style="21" customWidth="1"/>
    <col min="13353" max="13353" width="49" style="21" customWidth="1"/>
    <col min="13354" max="13354" width="19.42578125" style="21" customWidth="1"/>
    <col min="13355" max="13355" width="14.5703125" style="21" customWidth="1"/>
    <col min="13356" max="13356" width="12.28515625" style="21" customWidth="1"/>
    <col min="13357" max="13357" width="14.5703125" style="21" customWidth="1"/>
    <col min="13358" max="13358" width="11.7109375" style="21" customWidth="1"/>
    <col min="13359" max="13359" width="14" style="21" customWidth="1"/>
    <col min="13360" max="13360" width="20.5703125" style="21" customWidth="1"/>
    <col min="13361" max="13361" width="11.7109375" style="21" customWidth="1"/>
    <col min="13362" max="13362" width="10.85546875" style="21" customWidth="1"/>
    <col min="13363" max="13556" width="9.140625" style="21"/>
    <col min="13557" max="13557" width="7.42578125" style="21" customWidth="1"/>
    <col min="13558" max="13558" width="20.28515625" style="21" customWidth="1"/>
    <col min="13559" max="13559" width="24.7109375" style="21" customWidth="1"/>
    <col min="13560" max="13560" width="35.7109375" style="21" customWidth="1"/>
    <col min="13561" max="13561" width="5" style="21" customWidth="1"/>
    <col min="13562" max="13562" width="12.85546875" style="21" customWidth="1"/>
    <col min="13563" max="13563" width="10.7109375" style="21" customWidth="1"/>
    <col min="13564" max="13564" width="7" style="21" customWidth="1"/>
    <col min="13565" max="13565" width="12.28515625" style="21" customWidth="1"/>
    <col min="13566" max="13566" width="10.7109375" style="21" customWidth="1"/>
    <col min="13567" max="13567" width="10.85546875" style="21" customWidth="1"/>
    <col min="13568" max="13568" width="8.85546875" style="21" customWidth="1"/>
    <col min="13569" max="13569" width="13.85546875" style="21" customWidth="1"/>
    <col min="13570" max="13570" width="20.42578125" style="21" customWidth="1"/>
    <col min="13571" max="13571" width="12.28515625" style="21" customWidth="1"/>
    <col min="13572" max="13572" width="19.28515625" style="21" customWidth="1"/>
    <col min="13573" max="13573" width="11.85546875" style="21" customWidth="1"/>
    <col min="13574" max="13574" width="9.140625" style="21" customWidth="1"/>
    <col min="13575" max="13575" width="13.42578125" style="21" customWidth="1"/>
    <col min="13576" max="13576" width="15.28515625" style="21" customWidth="1"/>
    <col min="13577" max="13577" width="15.42578125" style="21" customWidth="1"/>
    <col min="13578" max="13579" width="14.42578125" style="21" customWidth="1"/>
    <col min="13580" max="13580" width="5" style="21" customWidth="1"/>
    <col min="13581" max="13583" width="15.140625" style="21" customWidth="1"/>
    <col min="13584" max="13584" width="4.28515625" style="21" customWidth="1"/>
    <col min="13585" max="13585" width="16" style="21" customWidth="1"/>
    <col min="13586" max="13586" width="17.140625" style="21" customWidth="1"/>
    <col min="13587" max="13587" width="18.28515625" style="21" customWidth="1"/>
    <col min="13588" max="13588" width="4.85546875" style="21" customWidth="1"/>
    <col min="13589" max="13589" width="16" style="21" customWidth="1"/>
    <col min="13590" max="13590" width="17.140625" style="21" customWidth="1"/>
    <col min="13591" max="13591" width="18.28515625" style="21" customWidth="1"/>
    <col min="13592" max="13592" width="13.7109375" style="21" customWidth="1"/>
    <col min="13593" max="13593" width="16" style="21" customWidth="1"/>
    <col min="13594" max="13594" width="17.140625" style="21" customWidth="1"/>
    <col min="13595" max="13595" width="18.28515625" style="21" customWidth="1"/>
    <col min="13596" max="13596" width="13.7109375" style="21" customWidth="1"/>
    <col min="13597" max="13597" width="16" style="21" customWidth="1"/>
    <col min="13598" max="13598" width="17.140625" style="21" customWidth="1"/>
    <col min="13599" max="13599" width="18.28515625" style="21" customWidth="1"/>
    <col min="13600" max="13600" width="13.7109375" style="21" customWidth="1"/>
    <col min="13601" max="13601" width="16" style="21" customWidth="1"/>
    <col min="13602" max="13602" width="17.140625" style="21" customWidth="1"/>
    <col min="13603" max="13606" width="18.28515625" style="21" customWidth="1"/>
    <col min="13607" max="13607" width="15" style="21" customWidth="1"/>
    <col min="13608" max="13608" width="15.7109375" style="21" customWidth="1"/>
    <col min="13609" max="13609" width="49" style="21" customWidth="1"/>
    <col min="13610" max="13610" width="19.42578125" style="21" customWidth="1"/>
    <col min="13611" max="13611" width="14.5703125" style="21" customWidth="1"/>
    <col min="13612" max="13612" width="12.28515625" style="21" customWidth="1"/>
    <col min="13613" max="13613" width="14.5703125" style="21" customWidth="1"/>
    <col min="13614" max="13614" width="11.7109375" style="21" customWidth="1"/>
    <col min="13615" max="13615" width="14" style="21" customWidth="1"/>
    <col min="13616" max="13616" width="20.5703125" style="21" customWidth="1"/>
    <col min="13617" max="13617" width="11.7109375" style="21" customWidth="1"/>
    <col min="13618" max="13618" width="10.85546875" style="21" customWidth="1"/>
    <col min="13619" max="13812" width="9.140625" style="21"/>
    <col min="13813" max="13813" width="7.42578125" style="21" customWidth="1"/>
    <col min="13814" max="13814" width="20.28515625" style="21" customWidth="1"/>
    <col min="13815" max="13815" width="24.7109375" style="21" customWidth="1"/>
    <col min="13816" max="13816" width="35.7109375" style="21" customWidth="1"/>
    <col min="13817" max="13817" width="5" style="21" customWidth="1"/>
    <col min="13818" max="13818" width="12.85546875" style="21" customWidth="1"/>
    <col min="13819" max="13819" width="10.7109375" style="21" customWidth="1"/>
    <col min="13820" max="13820" width="7" style="21" customWidth="1"/>
    <col min="13821" max="13821" width="12.28515625" style="21" customWidth="1"/>
    <col min="13822" max="13822" width="10.7109375" style="21" customWidth="1"/>
    <col min="13823" max="13823" width="10.85546875" style="21" customWidth="1"/>
    <col min="13824" max="13824" width="8.85546875" style="21" customWidth="1"/>
    <col min="13825" max="13825" width="13.85546875" style="21" customWidth="1"/>
    <col min="13826" max="13826" width="20.42578125" style="21" customWidth="1"/>
    <col min="13827" max="13827" width="12.28515625" style="21" customWidth="1"/>
    <col min="13828" max="13828" width="19.28515625" style="21" customWidth="1"/>
    <col min="13829" max="13829" width="11.85546875" style="21" customWidth="1"/>
    <col min="13830" max="13830" width="9.140625" style="21" customWidth="1"/>
    <col min="13831" max="13831" width="13.42578125" style="21" customWidth="1"/>
    <col min="13832" max="13832" width="15.28515625" style="21" customWidth="1"/>
    <col min="13833" max="13833" width="15.42578125" style="21" customWidth="1"/>
    <col min="13834" max="13835" width="14.42578125" style="21" customWidth="1"/>
    <col min="13836" max="13836" width="5" style="21" customWidth="1"/>
    <col min="13837" max="13839" width="15.140625" style="21" customWidth="1"/>
    <col min="13840" max="13840" width="4.28515625" style="21" customWidth="1"/>
    <col min="13841" max="13841" width="16" style="21" customWidth="1"/>
    <col min="13842" max="13842" width="17.140625" style="21" customWidth="1"/>
    <col min="13843" max="13843" width="18.28515625" style="21" customWidth="1"/>
    <col min="13844" max="13844" width="4.85546875" style="21" customWidth="1"/>
    <col min="13845" max="13845" width="16" style="21" customWidth="1"/>
    <col min="13846" max="13846" width="17.140625" style="21" customWidth="1"/>
    <col min="13847" max="13847" width="18.28515625" style="21" customWidth="1"/>
    <col min="13848" max="13848" width="13.7109375" style="21" customWidth="1"/>
    <col min="13849" max="13849" width="16" style="21" customWidth="1"/>
    <col min="13850" max="13850" width="17.140625" style="21" customWidth="1"/>
    <col min="13851" max="13851" width="18.28515625" style="21" customWidth="1"/>
    <col min="13852" max="13852" width="13.7109375" style="21" customWidth="1"/>
    <col min="13853" max="13853" width="16" style="21" customWidth="1"/>
    <col min="13854" max="13854" width="17.140625" style="21" customWidth="1"/>
    <col min="13855" max="13855" width="18.28515625" style="21" customWidth="1"/>
    <col min="13856" max="13856" width="13.7109375" style="21" customWidth="1"/>
    <col min="13857" max="13857" width="16" style="21" customWidth="1"/>
    <col min="13858" max="13858" width="17.140625" style="21" customWidth="1"/>
    <col min="13859" max="13862" width="18.28515625" style="21" customWidth="1"/>
    <col min="13863" max="13863" width="15" style="21" customWidth="1"/>
    <col min="13864" max="13864" width="15.7109375" style="21" customWidth="1"/>
    <col min="13865" max="13865" width="49" style="21" customWidth="1"/>
    <col min="13866" max="13866" width="19.42578125" style="21" customWidth="1"/>
    <col min="13867" max="13867" width="14.5703125" style="21" customWidth="1"/>
    <col min="13868" max="13868" width="12.28515625" style="21" customWidth="1"/>
    <col min="13869" max="13869" width="14.5703125" style="21" customWidth="1"/>
    <col min="13870" max="13870" width="11.7109375" style="21" customWidth="1"/>
    <col min="13871" max="13871" width="14" style="21" customWidth="1"/>
    <col min="13872" max="13872" width="20.5703125" style="21" customWidth="1"/>
    <col min="13873" max="13873" width="11.7109375" style="21" customWidth="1"/>
    <col min="13874" max="13874" width="10.85546875" style="21" customWidth="1"/>
    <col min="13875" max="14068" width="9.140625" style="21"/>
    <col min="14069" max="14069" width="7.42578125" style="21" customWidth="1"/>
    <col min="14070" max="14070" width="20.28515625" style="21" customWidth="1"/>
    <col min="14071" max="14071" width="24.7109375" style="21" customWidth="1"/>
    <col min="14072" max="14072" width="35.7109375" style="21" customWidth="1"/>
    <col min="14073" max="14073" width="5" style="21" customWidth="1"/>
    <col min="14074" max="14074" width="12.85546875" style="21" customWidth="1"/>
    <col min="14075" max="14075" width="10.7109375" style="21" customWidth="1"/>
    <col min="14076" max="14076" width="7" style="21" customWidth="1"/>
    <col min="14077" max="14077" width="12.28515625" style="21" customWidth="1"/>
    <col min="14078" max="14078" width="10.7109375" style="21" customWidth="1"/>
    <col min="14079" max="14079" width="10.85546875" style="21" customWidth="1"/>
    <col min="14080" max="14080" width="8.85546875" style="21" customWidth="1"/>
    <col min="14081" max="14081" width="13.85546875" style="21" customWidth="1"/>
    <col min="14082" max="14082" width="20.42578125" style="21" customWidth="1"/>
    <col min="14083" max="14083" width="12.28515625" style="21" customWidth="1"/>
    <col min="14084" max="14084" width="19.28515625" style="21" customWidth="1"/>
    <col min="14085" max="14085" width="11.85546875" style="21" customWidth="1"/>
    <col min="14086" max="14086" width="9.140625" style="21" customWidth="1"/>
    <col min="14087" max="14087" width="13.42578125" style="21" customWidth="1"/>
    <col min="14088" max="14088" width="15.28515625" style="21" customWidth="1"/>
    <col min="14089" max="14089" width="15.42578125" style="21" customWidth="1"/>
    <col min="14090" max="14091" width="14.42578125" style="21" customWidth="1"/>
    <col min="14092" max="14092" width="5" style="21" customWidth="1"/>
    <col min="14093" max="14095" width="15.140625" style="21" customWidth="1"/>
    <col min="14096" max="14096" width="4.28515625" style="21" customWidth="1"/>
    <col min="14097" max="14097" width="16" style="21" customWidth="1"/>
    <col min="14098" max="14098" width="17.140625" style="21" customWidth="1"/>
    <col min="14099" max="14099" width="18.28515625" style="21" customWidth="1"/>
    <col min="14100" max="14100" width="4.85546875" style="21" customWidth="1"/>
    <col min="14101" max="14101" width="16" style="21" customWidth="1"/>
    <col min="14102" max="14102" width="17.140625" style="21" customWidth="1"/>
    <col min="14103" max="14103" width="18.28515625" style="21" customWidth="1"/>
    <col min="14104" max="14104" width="13.7109375" style="21" customWidth="1"/>
    <col min="14105" max="14105" width="16" style="21" customWidth="1"/>
    <col min="14106" max="14106" width="17.140625" style="21" customWidth="1"/>
    <col min="14107" max="14107" width="18.28515625" style="21" customWidth="1"/>
    <col min="14108" max="14108" width="13.7109375" style="21" customWidth="1"/>
    <col min="14109" max="14109" width="16" style="21" customWidth="1"/>
    <col min="14110" max="14110" width="17.140625" style="21" customWidth="1"/>
    <col min="14111" max="14111" width="18.28515625" style="21" customWidth="1"/>
    <col min="14112" max="14112" width="13.7109375" style="21" customWidth="1"/>
    <col min="14113" max="14113" width="16" style="21" customWidth="1"/>
    <col min="14114" max="14114" width="17.140625" style="21" customWidth="1"/>
    <col min="14115" max="14118" width="18.28515625" style="21" customWidth="1"/>
    <col min="14119" max="14119" width="15" style="21" customWidth="1"/>
    <col min="14120" max="14120" width="15.7109375" style="21" customWidth="1"/>
    <col min="14121" max="14121" width="49" style="21" customWidth="1"/>
    <col min="14122" max="14122" width="19.42578125" style="21" customWidth="1"/>
    <col min="14123" max="14123" width="14.5703125" style="21" customWidth="1"/>
    <col min="14124" max="14124" width="12.28515625" style="21" customWidth="1"/>
    <col min="14125" max="14125" width="14.5703125" style="21" customWidth="1"/>
    <col min="14126" max="14126" width="11.7109375" style="21" customWidth="1"/>
    <col min="14127" max="14127" width="14" style="21" customWidth="1"/>
    <col min="14128" max="14128" width="20.5703125" style="21" customWidth="1"/>
    <col min="14129" max="14129" width="11.7109375" style="21" customWidth="1"/>
    <col min="14130" max="14130" width="10.85546875" style="21" customWidth="1"/>
    <col min="14131" max="14324" width="9.140625" style="21"/>
    <col min="14325" max="14325" width="7.42578125" style="21" customWidth="1"/>
    <col min="14326" max="14326" width="20.28515625" style="21" customWidth="1"/>
    <col min="14327" max="14327" width="24.7109375" style="21" customWidth="1"/>
    <col min="14328" max="14328" width="35.7109375" style="21" customWidth="1"/>
    <col min="14329" max="14329" width="5" style="21" customWidth="1"/>
    <col min="14330" max="14330" width="12.85546875" style="21" customWidth="1"/>
    <col min="14331" max="14331" width="10.7109375" style="21" customWidth="1"/>
    <col min="14332" max="14332" width="7" style="21" customWidth="1"/>
    <col min="14333" max="14333" width="12.28515625" style="21" customWidth="1"/>
    <col min="14334" max="14334" width="10.7109375" style="21" customWidth="1"/>
    <col min="14335" max="14335" width="10.85546875" style="21" customWidth="1"/>
    <col min="14336" max="14336" width="8.85546875" style="21" customWidth="1"/>
    <col min="14337" max="14337" width="13.85546875" style="21" customWidth="1"/>
    <col min="14338" max="14338" width="20.42578125" style="21" customWidth="1"/>
    <col min="14339" max="14339" width="12.28515625" style="21" customWidth="1"/>
    <col min="14340" max="14340" width="19.28515625" style="21" customWidth="1"/>
    <col min="14341" max="14341" width="11.85546875" style="21" customWidth="1"/>
    <col min="14342" max="14342" width="9.140625" style="21" customWidth="1"/>
    <col min="14343" max="14343" width="13.42578125" style="21" customWidth="1"/>
    <col min="14344" max="14344" width="15.28515625" style="21" customWidth="1"/>
    <col min="14345" max="14345" width="15.42578125" style="21" customWidth="1"/>
    <col min="14346" max="14347" width="14.42578125" style="21" customWidth="1"/>
    <col min="14348" max="14348" width="5" style="21" customWidth="1"/>
    <col min="14349" max="14351" width="15.140625" style="21" customWidth="1"/>
    <col min="14352" max="14352" width="4.28515625" style="21" customWidth="1"/>
    <col min="14353" max="14353" width="16" style="21" customWidth="1"/>
    <col min="14354" max="14354" width="17.140625" style="21" customWidth="1"/>
    <col min="14355" max="14355" width="18.28515625" style="21" customWidth="1"/>
    <col min="14356" max="14356" width="4.85546875" style="21" customWidth="1"/>
    <col min="14357" max="14357" width="16" style="21" customWidth="1"/>
    <col min="14358" max="14358" width="17.140625" style="21" customWidth="1"/>
    <col min="14359" max="14359" width="18.28515625" style="21" customWidth="1"/>
    <col min="14360" max="14360" width="13.7109375" style="21" customWidth="1"/>
    <col min="14361" max="14361" width="16" style="21" customWidth="1"/>
    <col min="14362" max="14362" width="17.140625" style="21" customWidth="1"/>
    <col min="14363" max="14363" width="18.28515625" style="21" customWidth="1"/>
    <col min="14364" max="14364" width="13.7109375" style="21" customWidth="1"/>
    <col min="14365" max="14365" width="16" style="21" customWidth="1"/>
    <col min="14366" max="14366" width="17.140625" style="21" customWidth="1"/>
    <col min="14367" max="14367" width="18.28515625" style="21" customWidth="1"/>
    <col min="14368" max="14368" width="13.7109375" style="21" customWidth="1"/>
    <col min="14369" max="14369" width="16" style="21" customWidth="1"/>
    <col min="14370" max="14370" width="17.140625" style="21" customWidth="1"/>
    <col min="14371" max="14374" width="18.28515625" style="21" customWidth="1"/>
    <col min="14375" max="14375" width="15" style="21" customWidth="1"/>
    <col min="14376" max="14376" width="15.7109375" style="21" customWidth="1"/>
    <col min="14377" max="14377" width="49" style="21" customWidth="1"/>
    <col min="14378" max="14378" width="19.42578125" style="21" customWidth="1"/>
    <col min="14379" max="14379" width="14.5703125" style="21" customWidth="1"/>
    <col min="14380" max="14380" width="12.28515625" style="21" customWidth="1"/>
    <col min="14381" max="14381" width="14.5703125" style="21" customWidth="1"/>
    <col min="14382" max="14382" width="11.7109375" style="21" customWidth="1"/>
    <col min="14383" max="14383" width="14" style="21" customWidth="1"/>
    <col min="14384" max="14384" width="20.5703125" style="21" customWidth="1"/>
    <col min="14385" max="14385" width="11.7109375" style="21" customWidth="1"/>
    <col min="14386" max="14386" width="10.85546875" style="21" customWidth="1"/>
    <col min="14387" max="14580" width="9.140625" style="21"/>
    <col min="14581" max="14581" width="7.42578125" style="21" customWidth="1"/>
    <col min="14582" max="14582" width="20.28515625" style="21" customWidth="1"/>
    <col min="14583" max="14583" width="24.7109375" style="21" customWidth="1"/>
    <col min="14584" max="14584" width="35.7109375" style="21" customWidth="1"/>
    <col min="14585" max="14585" width="5" style="21" customWidth="1"/>
    <col min="14586" max="14586" width="12.85546875" style="21" customWidth="1"/>
    <col min="14587" max="14587" width="10.7109375" style="21" customWidth="1"/>
    <col min="14588" max="14588" width="7" style="21" customWidth="1"/>
    <col min="14589" max="14589" width="12.28515625" style="21" customWidth="1"/>
    <col min="14590" max="14590" width="10.7109375" style="21" customWidth="1"/>
    <col min="14591" max="14591" width="10.85546875" style="21" customWidth="1"/>
    <col min="14592" max="14592" width="8.85546875" style="21" customWidth="1"/>
    <col min="14593" max="14593" width="13.85546875" style="21" customWidth="1"/>
    <col min="14594" max="14594" width="20.42578125" style="21" customWidth="1"/>
    <col min="14595" max="14595" width="12.28515625" style="21" customWidth="1"/>
    <col min="14596" max="14596" width="19.28515625" style="21" customWidth="1"/>
    <col min="14597" max="14597" width="11.85546875" style="21" customWidth="1"/>
    <col min="14598" max="14598" width="9.140625" style="21" customWidth="1"/>
    <col min="14599" max="14599" width="13.42578125" style="21" customWidth="1"/>
    <col min="14600" max="14600" width="15.28515625" style="21" customWidth="1"/>
    <col min="14601" max="14601" width="15.42578125" style="21" customWidth="1"/>
    <col min="14602" max="14603" width="14.42578125" style="21" customWidth="1"/>
    <col min="14604" max="14604" width="5" style="21" customWidth="1"/>
    <col min="14605" max="14607" width="15.140625" style="21" customWidth="1"/>
    <col min="14608" max="14608" width="4.28515625" style="21" customWidth="1"/>
    <col min="14609" max="14609" width="16" style="21" customWidth="1"/>
    <col min="14610" max="14610" width="17.140625" style="21" customWidth="1"/>
    <col min="14611" max="14611" width="18.28515625" style="21" customWidth="1"/>
    <col min="14612" max="14612" width="4.85546875" style="21" customWidth="1"/>
    <col min="14613" max="14613" width="16" style="21" customWidth="1"/>
    <col min="14614" max="14614" width="17.140625" style="21" customWidth="1"/>
    <col min="14615" max="14615" width="18.28515625" style="21" customWidth="1"/>
    <col min="14616" max="14616" width="13.7109375" style="21" customWidth="1"/>
    <col min="14617" max="14617" width="16" style="21" customWidth="1"/>
    <col min="14618" max="14618" width="17.140625" style="21" customWidth="1"/>
    <col min="14619" max="14619" width="18.28515625" style="21" customWidth="1"/>
    <col min="14620" max="14620" width="13.7109375" style="21" customWidth="1"/>
    <col min="14621" max="14621" width="16" style="21" customWidth="1"/>
    <col min="14622" max="14622" width="17.140625" style="21" customWidth="1"/>
    <col min="14623" max="14623" width="18.28515625" style="21" customWidth="1"/>
    <col min="14624" max="14624" width="13.7109375" style="21" customWidth="1"/>
    <col min="14625" max="14625" width="16" style="21" customWidth="1"/>
    <col min="14626" max="14626" width="17.140625" style="21" customWidth="1"/>
    <col min="14627" max="14630" width="18.28515625" style="21" customWidth="1"/>
    <col min="14631" max="14631" width="15" style="21" customWidth="1"/>
    <col min="14632" max="14632" width="15.7109375" style="21" customWidth="1"/>
    <col min="14633" max="14633" width="49" style="21" customWidth="1"/>
    <col min="14634" max="14634" width="19.42578125" style="21" customWidth="1"/>
    <col min="14635" max="14635" width="14.5703125" style="21" customWidth="1"/>
    <col min="14636" max="14636" width="12.28515625" style="21" customWidth="1"/>
    <col min="14637" max="14637" width="14.5703125" style="21" customWidth="1"/>
    <col min="14638" max="14638" width="11.7109375" style="21" customWidth="1"/>
    <col min="14639" max="14639" width="14" style="21" customWidth="1"/>
    <col min="14640" max="14640" width="20.5703125" style="21" customWidth="1"/>
    <col min="14641" max="14641" width="11.7109375" style="21" customWidth="1"/>
    <col min="14642" max="14642" width="10.85546875" style="21" customWidth="1"/>
    <col min="14643" max="14836" width="9.140625" style="21"/>
    <col min="14837" max="14837" width="7.42578125" style="21" customWidth="1"/>
    <col min="14838" max="14838" width="20.28515625" style="21" customWidth="1"/>
    <col min="14839" max="14839" width="24.7109375" style="21" customWidth="1"/>
    <col min="14840" max="14840" width="35.7109375" style="21" customWidth="1"/>
    <col min="14841" max="14841" width="5" style="21" customWidth="1"/>
    <col min="14842" max="14842" width="12.85546875" style="21" customWidth="1"/>
    <col min="14843" max="14843" width="10.7109375" style="21" customWidth="1"/>
    <col min="14844" max="14844" width="7" style="21" customWidth="1"/>
    <col min="14845" max="14845" width="12.28515625" style="21" customWidth="1"/>
    <col min="14846" max="14846" width="10.7109375" style="21" customWidth="1"/>
    <col min="14847" max="14847" width="10.85546875" style="21" customWidth="1"/>
    <col min="14848" max="14848" width="8.85546875" style="21" customWidth="1"/>
    <col min="14849" max="14849" width="13.85546875" style="21" customWidth="1"/>
    <col min="14850" max="14850" width="20.42578125" style="21" customWidth="1"/>
    <col min="14851" max="14851" width="12.28515625" style="21" customWidth="1"/>
    <col min="14852" max="14852" width="19.28515625" style="21" customWidth="1"/>
    <col min="14853" max="14853" width="11.85546875" style="21" customWidth="1"/>
    <col min="14854" max="14854" width="9.140625" style="21" customWidth="1"/>
    <col min="14855" max="14855" width="13.42578125" style="21" customWidth="1"/>
    <col min="14856" max="14856" width="15.28515625" style="21" customWidth="1"/>
    <col min="14857" max="14857" width="15.42578125" style="21" customWidth="1"/>
    <col min="14858" max="14859" width="14.42578125" style="21" customWidth="1"/>
    <col min="14860" max="14860" width="5" style="21" customWidth="1"/>
    <col min="14861" max="14863" width="15.140625" style="21" customWidth="1"/>
    <col min="14864" max="14864" width="4.28515625" style="21" customWidth="1"/>
    <col min="14865" max="14865" width="16" style="21" customWidth="1"/>
    <col min="14866" max="14866" width="17.140625" style="21" customWidth="1"/>
    <col min="14867" max="14867" width="18.28515625" style="21" customWidth="1"/>
    <col min="14868" max="14868" width="4.85546875" style="21" customWidth="1"/>
    <col min="14869" max="14869" width="16" style="21" customWidth="1"/>
    <col min="14870" max="14870" width="17.140625" style="21" customWidth="1"/>
    <col min="14871" max="14871" width="18.28515625" style="21" customWidth="1"/>
    <col min="14872" max="14872" width="13.7109375" style="21" customWidth="1"/>
    <col min="14873" max="14873" width="16" style="21" customWidth="1"/>
    <col min="14874" max="14874" width="17.140625" style="21" customWidth="1"/>
    <col min="14875" max="14875" width="18.28515625" style="21" customWidth="1"/>
    <col min="14876" max="14876" width="13.7109375" style="21" customWidth="1"/>
    <col min="14877" max="14877" width="16" style="21" customWidth="1"/>
    <col min="14878" max="14878" width="17.140625" style="21" customWidth="1"/>
    <col min="14879" max="14879" width="18.28515625" style="21" customWidth="1"/>
    <col min="14880" max="14880" width="13.7109375" style="21" customWidth="1"/>
    <col min="14881" max="14881" width="16" style="21" customWidth="1"/>
    <col min="14882" max="14882" width="17.140625" style="21" customWidth="1"/>
    <col min="14883" max="14886" width="18.28515625" style="21" customWidth="1"/>
    <col min="14887" max="14887" width="15" style="21" customWidth="1"/>
    <col min="14888" max="14888" width="15.7109375" style="21" customWidth="1"/>
    <col min="14889" max="14889" width="49" style="21" customWidth="1"/>
    <col min="14890" max="14890" width="19.42578125" style="21" customWidth="1"/>
    <col min="14891" max="14891" width="14.5703125" style="21" customWidth="1"/>
    <col min="14892" max="14892" width="12.28515625" style="21" customWidth="1"/>
    <col min="14893" max="14893" width="14.5703125" style="21" customWidth="1"/>
    <col min="14894" max="14894" width="11.7109375" style="21" customWidth="1"/>
    <col min="14895" max="14895" width="14" style="21" customWidth="1"/>
    <col min="14896" max="14896" width="20.5703125" style="21" customWidth="1"/>
    <col min="14897" max="14897" width="11.7109375" style="21" customWidth="1"/>
    <col min="14898" max="14898" width="10.85546875" style="21" customWidth="1"/>
    <col min="14899" max="15092" width="9.140625" style="21"/>
    <col min="15093" max="15093" width="7.42578125" style="21" customWidth="1"/>
    <col min="15094" max="15094" width="20.28515625" style="21" customWidth="1"/>
    <col min="15095" max="15095" width="24.7109375" style="21" customWidth="1"/>
    <col min="15096" max="15096" width="35.7109375" style="21" customWidth="1"/>
    <col min="15097" max="15097" width="5" style="21" customWidth="1"/>
    <col min="15098" max="15098" width="12.85546875" style="21" customWidth="1"/>
    <col min="15099" max="15099" width="10.7109375" style="21" customWidth="1"/>
    <col min="15100" max="15100" width="7" style="21" customWidth="1"/>
    <col min="15101" max="15101" width="12.28515625" style="21" customWidth="1"/>
    <col min="15102" max="15102" width="10.7109375" style="21" customWidth="1"/>
    <col min="15103" max="15103" width="10.85546875" style="21" customWidth="1"/>
    <col min="15104" max="15104" width="8.85546875" style="21" customWidth="1"/>
    <col min="15105" max="15105" width="13.85546875" style="21" customWidth="1"/>
    <col min="15106" max="15106" width="20.42578125" style="21" customWidth="1"/>
    <col min="15107" max="15107" width="12.28515625" style="21" customWidth="1"/>
    <col min="15108" max="15108" width="19.28515625" style="21" customWidth="1"/>
    <col min="15109" max="15109" width="11.85546875" style="21" customWidth="1"/>
    <col min="15110" max="15110" width="9.140625" style="21" customWidth="1"/>
    <col min="15111" max="15111" width="13.42578125" style="21" customWidth="1"/>
    <col min="15112" max="15112" width="15.28515625" style="21" customWidth="1"/>
    <col min="15113" max="15113" width="15.42578125" style="21" customWidth="1"/>
    <col min="15114" max="15115" width="14.42578125" style="21" customWidth="1"/>
    <col min="15116" max="15116" width="5" style="21" customWidth="1"/>
    <col min="15117" max="15119" width="15.140625" style="21" customWidth="1"/>
    <col min="15120" max="15120" width="4.28515625" style="21" customWidth="1"/>
    <col min="15121" max="15121" width="16" style="21" customWidth="1"/>
    <col min="15122" max="15122" width="17.140625" style="21" customWidth="1"/>
    <col min="15123" max="15123" width="18.28515625" style="21" customWidth="1"/>
    <col min="15124" max="15124" width="4.85546875" style="21" customWidth="1"/>
    <col min="15125" max="15125" width="16" style="21" customWidth="1"/>
    <col min="15126" max="15126" width="17.140625" style="21" customWidth="1"/>
    <col min="15127" max="15127" width="18.28515625" style="21" customWidth="1"/>
    <col min="15128" max="15128" width="13.7109375" style="21" customWidth="1"/>
    <col min="15129" max="15129" width="16" style="21" customWidth="1"/>
    <col min="15130" max="15130" width="17.140625" style="21" customWidth="1"/>
    <col min="15131" max="15131" width="18.28515625" style="21" customWidth="1"/>
    <col min="15132" max="15132" width="13.7109375" style="21" customWidth="1"/>
    <col min="15133" max="15133" width="16" style="21" customWidth="1"/>
    <col min="15134" max="15134" width="17.140625" style="21" customWidth="1"/>
    <col min="15135" max="15135" width="18.28515625" style="21" customWidth="1"/>
    <col min="15136" max="15136" width="13.7109375" style="21" customWidth="1"/>
    <col min="15137" max="15137" width="16" style="21" customWidth="1"/>
    <col min="15138" max="15138" width="17.140625" style="21" customWidth="1"/>
    <col min="15139" max="15142" width="18.28515625" style="21" customWidth="1"/>
    <col min="15143" max="15143" width="15" style="21" customWidth="1"/>
    <col min="15144" max="15144" width="15.7109375" style="21" customWidth="1"/>
    <col min="15145" max="15145" width="49" style="21" customWidth="1"/>
    <col min="15146" max="15146" width="19.42578125" style="21" customWidth="1"/>
    <col min="15147" max="15147" width="14.5703125" style="21" customWidth="1"/>
    <col min="15148" max="15148" width="12.28515625" style="21" customWidth="1"/>
    <col min="15149" max="15149" width="14.5703125" style="21" customWidth="1"/>
    <col min="15150" max="15150" width="11.7109375" style="21" customWidth="1"/>
    <col min="15151" max="15151" width="14" style="21" customWidth="1"/>
    <col min="15152" max="15152" width="20.5703125" style="21" customWidth="1"/>
    <col min="15153" max="15153" width="11.7109375" style="21" customWidth="1"/>
    <col min="15154" max="15154" width="10.85546875" style="21" customWidth="1"/>
    <col min="15155" max="15348" width="9.140625" style="21"/>
    <col min="15349" max="15349" width="7.42578125" style="21" customWidth="1"/>
    <col min="15350" max="15350" width="20.28515625" style="21" customWidth="1"/>
    <col min="15351" max="15351" width="24.7109375" style="21" customWidth="1"/>
    <col min="15352" max="15352" width="35.7109375" style="21" customWidth="1"/>
    <col min="15353" max="15353" width="5" style="21" customWidth="1"/>
    <col min="15354" max="15354" width="12.85546875" style="21" customWidth="1"/>
    <col min="15355" max="15355" width="10.7109375" style="21" customWidth="1"/>
    <col min="15356" max="15356" width="7" style="21" customWidth="1"/>
    <col min="15357" max="15357" width="12.28515625" style="21" customWidth="1"/>
    <col min="15358" max="15358" width="10.7109375" style="21" customWidth="1"/>
    <col min="15359" max="15359" width="10.85546875" style="21" customWidth="1"/>
    <col min="15360" max="15360" width="8.85546875" style="21" customWidth="1"/>
    <col min="15361" max="15361" width="13.85546875" style="21" customWidth="1"/>
    <col min="15362" max="15362" width="20.42578125" style="21" customWidth="1"/>
    <col min="15363" max="15363" width="12.28515625" style="21" customWidth="1"/>
    <col min="15364" max="15364" width="19.28515625" style="21" customWidth="1"/>
    <col min="15365" max="15365" width="11.85546875" style="21" customWidth="1"/>
    <col min="15366" max="15366" width="9.140625" style="21" customWidth="1"/>
    <col min="15367" max="15367" width="13.42578125" style="21" customWidth="1"/>
    <col min="15368" max="15368" width="15.28515625" style="21" customWidth="1"/>
    <col min="15369" max="15369" width="15.42578125" style="21" customWidth="1"/>
    <col min="15370" max="15371" width="14.42578125" style="21" customWidth="1"/>
    <col min="15372" max="15372" width="5" style="21" customWidth="1"/>
    <col min="15373" max="15375" width="15.140625" style="21" customWidth="1"/>
    <col min="15376" max="15376" width="4.28515625" style="21" customWidth="1"/>
    <col min="15377" max="15377" width="16" style="21" customWidth="1"/>
    <col min="15378" max="15378" width="17.140625" style="21" customWidth="1"/>
    <col min="15379" max="15379" width="18.28515625" style="21" customWidth="1"/>
    <col min="15380" max="15380" width="4.85546875" style="21" customWidth="1"/>
    <col min="15381" max="15381" width="16" style="21" customWidth="1"/>
    <col min="15382" max="15382" width="17.140625" style="21" customWidth="1"/>
    <col min="15383" max="15383" width="18.28515625" style="21" customWidth="1"/>
    <col min="15384" max="15384" width="13.7109375" style="21" customWidth="1"/>
    <col min="15385" max="15385" width="16" style="21" customWidth="1"/>
    <col min="15386" max="15386" width="17.140625" style="21" customWidth="1"/>
    <col min="15387" max="15387" width="18.28515625" style="21" customWidth="1"/>
    <col min="15388" max="15388" width="13.7109375" style="21" customWidth="1"/>
    <col min="15389" max="15389" width="16" style="21" customWidth="1"/>
    <col min="15390" max="15390" width="17.140625" style="21" customWidth="1"/>
    <col min="15391" max="15391" width="18.28515625" style="21" customWidth="1"/>
    <col min="15392" max="15392" width="13.7109375" style="21" customWidth="1"/>
    <col min="15393" max="15393" width="16" style="21" customWidth="1"/>
    <col min="15394" max="15394" width="17.140625" style="21" customWidth="1"/>
    <col min="15395" max="15398" width="18.28515625" style="21" customWidth="1"/>
    <col min="15399" max="15399" width="15" style="21" customWidth="1"/>
    <col min="15400" max="15400" width="15.7109375" style="21" customWidth="1"/>
    <col min="15401" max="15401" width="49" style="21" customWidth="1"/>
    <col min="15402" max="15402" width="19.42578125" style="21" customWidth="1"/>
    <col min="15403" max="15403" width="14.5703125" style="21" customWidth="1"/>
    <col min="15404" max="15404" width="12.28515625" style="21" customWidth="1"/>
    <col min="15405" max="15405" width="14.5703125" style="21" customWidth="1"/>
    <col min="15406" max="15406" width="11.7109375" style="21" customWidth="1"/>
    <col min="15407" max="15407" width="14" style="21" customWidth="1"/>
    <col min="15408" max="15408" width="20.5703125" style="21" customWidth="1"/>
    <col min="15409" max="15409" width="11.7109375" style="21" customWidth="1"/>
    <col min="15410" max="15410" width="10.85546875" style="21" customWidth="1"/>
    <col min="15411" max="15604" width="9.140625" style="21"/>
    <col min="15605" max="15605" width="7.42578125" style="21" customWidth="1"/>
    <col min="15606" max="15606" width="20.28515625" style="21" customWidth="1"/>
    <col min="15607" max="15607" width="24.7109375" style="21" customWidth="1"/>
    <col min="15608" max="15608" width="35.7109375" style="21" customWidth="1"/>
    <col min="15609" max="15609" width="5" style="21" customWidth="1"/>
    <col min="15610" max="15610" width="12.85546875" style="21" customWidth="1"/>
    <col min="15611" max="15611" width="10.7109375" style="21" customWidth="1"/>
    <col min="15612" max="15612" width="7" style="21" customWidth="1"/>
    <col min="15613" max="15613" width="12.28515625" style="21" customWidth="1"/>
    <col min="15614" max="15614" width="10.7109375" style="21" customWidth="1"/>
    <col min="15615" max="15615" width="10.85546875" style="21" customWidth="1"/>
    <col min="15616" max="15616" width="8.85546875" style="21" customWidth="1"/>
    <col min="15617" max="15617" width="13.85546875" style="21" customWidth="1"/>
    <col min="15618" max="15618" width="20.42578125" style="21" customWidth="1"/>
    <col min="15619" max="15619" width="12.28515625" style="21" customWidth="1"/>
    <col min="15620" max="15620" width="19.28515625" style="21" customWidth="1"/>
    <col min="15621" max="15621" width="11.85546875" style="21" customWidth="1"/>
    <col min="15622" max="15622" width="9.140625" style="21" customWidth="1"/>
    <col min="15623" max="15623" width="13.42578125" style="21" customWidth="1"/>
    <col min="15624" max="15624" width="15.28515625" style="21" customWidth="1"/>
    <col min="15625" max="15625" width="15.42578125" style="21" customWidth="1"/>
    <col min="15626" max="15627" width="14.42578125" style="21" customWidth="1"/>
    <col min="15628" max="15628" width="5" style="21" customWidth="1"/>
    <col min="15629" max="15631" width="15.140625" style="21" customWidth="1"/>
    <col min="15632" max="15632" width="4.28515625" style="21" customWidth="1"/>
    <col min="15633" max="15633" width="16" style="21" customWidth="1"/>
    <col min="15634" max="15634" width="17.140625" style="21" customWidth="1"/>
    <col min="15635" max="15635" width="18.28515625" style="21" customWidth="1"/>
    <col min="15636" max="15636" width="4.85546875" style="21" customWidth="1"/>
    <col min="15637" max="15637" width="16" style="21" customWidth="1"/>
    <col min="15638" max="15638" width="17.140625" style="21" customWidth="1"/>
    <col min="15639" max="15639" width="18.28515625" style="21" customWidth="1"/>
    <col min="15640" max="15640" width="13.7109375" style="21" customWidth="1"/>
    <col min="15641" max="15641" width="16" style="21" customWidth="1"/>
    <col min="15642" max="15642" width="17.140625" style="21" customWidth="1"/>
    <col min="15643" max="15643" width="18.28515625" style="21" customWidth="1"/>
    <col min="15644" max="15644" width="13.7109375" style="21" customWidth="1"/>
    <col min="15645" max="15645" width="16" style="21" customWidth="1"/>
    <col min="15646" max="15646" width="17.140625" style="21" customWidth="1"/>
    <col min="15647" max="15647" width="18.28515625" style="21" customWidth="1"/>
    <col min="15648" max="15648" width="13.7109375" style="21" customWidth="1"/>
    <col min="15649" max="15649" width="16" style="21" customWidth="1"/>
    <col min="15650" max="15650" width="17.140625" style="21" customWidth="1"/>
    <col min="15651" max="15654" width="18.28515625" style="21" customWidth="1"/>
    <col min="15655" max="15655" width="15" style="21" customWidth="1"/>
    <col min="15656" max="15656" width="15.7109375" style="21" customWidth="1"/>
    <col min="15657" max="15657" width="49" style="21" customWidth="1"/>
    <col min="15658" max="15658" width="19.42578125" style="21" customWidth="1"/>
    <col min="15659" max="15659" width="14.5703125" style="21" customWidth="1"/>
    <col min="15660" max="15660" width="12.28515625" style="21" customWidth="1"/>
    <col min="15661" max="15661" width="14.5703125" style="21" customWidth="1"/>
    <col min="15662" max="15662" width="11.7109375" style="21" customWidth="1"/>
    <col min="15663" max="15663" width="14" style="21" customWidth="1"/>
    <col min="15664" max="15664" width="20.5703125" style="21" customWidth="1"/>
    <col min="15665" max="15665" width="11.7109375" style="21" customWidth="1"/>
    <col min="15666" max="15666" width="10.85546875" style="21" customWidth="1"/>
    <col min="15667" max="15860" width="9.140625" style="21"/>
    <col min="15861" max="15861" width="7.42578125" style="21" customWidth="1"/>
    <col min="15862" max="15862" width="20.28515625" style="21" customWidth="1"/>
    <col min="15863" max="15863" width="24.7109375" style="21" customWidth="1"/>
    <col min="15864" max="15864" width="35.7109375" style="21" customWidth="1"/>
    <col min="15865" max="15865" width="5" style="21" customWidth="1"/>
    <col min="15866" max="15866" width="12.85546875" style="21" customWidth="1"/>
    <col min="15867" max="15867" width="10.7109375" style="21" customWidth="1"/>
    <col min="15868" max="15868" width="7" style="21" customWidth="1"/>
    <col min="15869" max="15869" width="12.28515625" style="21" customWidth="1"/>
    <col min="15870" max="15870" width="10.7109375" style="21" customWidth="1"/>
    <col min="15871" max="15871" width="10.85546875" style="21" customWidth="1"/>
    <col min="15872" max="15872" width="8.85546875" style="21" customWidth="1"/>
    <col min="15873" max="15873" width="13.85546875" style="21" customWidth="1"/>
    <col min="15874" max="15874" width="20.42578125" style="21" customWidth="1"/>
    <col min="15875" max="15875" width="12.28515625" style="21" customWidth="1"/>
    <col min="15876" max="15876" width="19.28515625" style="21" customWidth="1"/>
    <col min="15877" max="15877" width="11.85546875" style="21" customWidth="1"/>
    <col min="15878" max="15878" width="9.140625" style="21" customWidth="1"/>
    <col min="15879" max="15879" width="13.42578125" style="21" customWidth="1"/>
    <col min="15880" max="15880" width="15.28515625" style="21" customWidth="1"/>
    <col min="15881" max="15881" width="15.42578125" style="21" customWidth="1"/>
    <col min="15882" max="15883" width="14.42578125" style="21" customWidth="1"/>
    <col min="15884" max="15884" width="5" style="21" customWidth="1"/>
    <col min="15885" max="15887" width="15.140625" style="21" customWidth="1"/>
    <col min="15888" max="15888" width="4.28515625" style="21" customWidth="1"/>
    <col min="15889" max="15889" width="16" style="21" customWidth="1"/>
    <col min="15890" max="15890" width="17.140625" style="21" customWidth="1"/>
    <col min="15891" max="15891" width="18.28515625" style="21" customWidth="1"/>
    <col min="15892" max="15892" width="4.85546875" style="21" customWidth="1"/>
    <col min="15893" max="15893" width="16" style="21" customWidth="1"/>
    <col min="15894" max="15894" width="17.140625" style="21" customWidth="1"/>
    <col min="15895" max="15895" width="18.28515625" style="21" customWidth="1"/>
    <col min="15896" max="15896" width="13.7109375" style="21" customWidth="1"/>
    <col min="15897" max="15897" width="16" style="21" customWidth="1"/>
    <col min="15898" max="15898" width="17.140625" style="21" customWidth="1"/>
    <col min="15899" max="15899" width="18.28515625" style="21" customWidth="1"/>
    <col min="15900" max="15900" width="13.7109375" style="21" customWidth="1"/>
    <col min="15901" max="15901" width="16" style="21" customWidth="1"/>
    <col min="15902" max="15902" width="17.140625" style="21" customWidth="1"/>
    <col min="15903" max="15903" width="18.28515625" style="21" customWidth="1"/>
    <col min="15904" max="15904" width="13.7109375" style="21" customWidth="1"/>
    <col min="15905" max="15905" width="16" style="21" customWidth="1"/>
    <col min="15906" max="15906" width="17.140625" style="21" customWidth="1"/>
    <col min="15907" max="15910" width="18.28515625" style="21" customWidth="1"/>
    <col min="15911" max="15911" width="15" style="21" customWidth="1"/>
    <col min="15912" max="15912" width="15.7109375" style="21" customWidth="1"/>
    <col min="15913" max="15913" width="49" style="21" customWidth="1"/>
    <col min="15914" max="15914" width="19.42578125" style="21" customWidth="1"/>
    <col min="15915" max="15915" width="14.5703125" style="21" customWidth="1"/>
    <col min="15916" max="15916" width="12.28515625" style="21" customWidth="1"/>
    <col min="15917" max="15917" width="14.5703125" style="21" customWidth="1"/>
    <col min="15918" max="15918" width="11.7109375" style="21" customWidth="1"/>
    <col min="15919" max="15919" width="14" style="21" customWidth="1"/>
    <col min="15920" max="15920" width="20.5703125" style="21" customWidth="1"/>
    <col min="15921" max="15921" width="11.7109375" style="21" customWidth="1"/>
    <col min="15922" max="15922" width="10.85546875" style="21" customWidth="1"/>
    <col min="15923" max="16116" width="9.140625" style="21"/>
    <col min="16117" max="16117" width="7.42578125" style="21" customWidth="1"/>
    <col min="16118" max="16118" width="20.28515625" style="21" customWidth="1"/>
    <col min="16119" max="16119" width="24.7109375" style="21" customWidth="1"/>
    <col min="16120" max="16120" width="35.7109375" style="21" customWidth="1"/>
    <col min="16121" max="16121" width="5" style="21" customWidth="1"/>
    <col min="16122" max="16122" width="12.85546875" style="21" customWidth="1"/>
    <col min="16123" max="16123" width="10.7109375" style="21" customWidth="1"/>
    <col min="16124" max="16124" width="7" style="21" customWidth="1"/>
    <col min="16125" max="16125" width="12.28515625" style="21" customWidth="1"/>
    <col min="16126" max="16126" width="10.7109375" style="21" customWidth="1"/>
    <col min="16127" max="16127" width="10.85546875" style="21" customWidth="1"/>
    <col min="16128" max="16128" width="8.85546875" style="21" customWidth="1"/>
    <col min="16129" max="16129" width="13.85546875" style="21" customWidth="1"/>
    <col min="16130" max="16130" width="20.42578125" style="21" customWidth="1"/>
    <col min="16131" max="16131" width="12.28515625" style="21" customWidth="1"/>
    <col min="16132" max="16132" width="19.28515625" style="21" customWidth="1"/>
    <col min="16133" max="16133" width="11.85546875" style="21" customWidth="1"/>
    <col min="16134" max="16134" width="9.140625" style="21" customWidth="1"/>
    <col min="16135" max="16135" width="13.42578125" style="21" customWidth="1"/>
    <col min="16136" max="16136" width="15.28515625" style="21" customWidth="1"/>
    <col min="16137" max="16137" width="15.42578125" style="21" customWidth="1"/>
    <col min="16138" max="16139" width="14.42578125" style="21" customWidth="1"/>
    <col min="16140" max="16140" width="5" style="21" customWidth="1"/>
    <col min="16141" max="16143" width="15.140625" style="21" customWidth="1"/>
    <col min="16144" max="16144" width="4.28515625" style="21" customWidth="1"/>
    <col min="16145" max="16145" width="16" style="21" customWidth="1"/>
    <col min="16146" max="16146" width="17.140625" style="21" customWidth="1"/>
    <col min="16147" max="16147" width="18.28515625" style="21" customWidth="1"/>
    <col min="16148" max="16148" width="4.85546875" style="21" customWidth="1"/>
    <col min="16149" max="16149" width="16" style="21" customWidth="1"/>
    <col min="16150" max="16150" width="17.140625" style="21" customWidth="1"/>
    <col min="16151" max="16151" width="18.28515625" style="21" customWidth="1"/>
    <col min="16152" max="16152" width="13.7109375" style="21" customWidth="1"/>
    <col min="16153" max="16153" width="16" style="21" customWidth="1"/>
    <col min="16154" max="16154" width="17.140625" style="21" customWidth="1"/>
    <col min="16155" max="16155" width="18.28515625" style="21" customWidth="1"/>
    <col min="16156" max="16156" width="13.7109375" style="21" customWidth="1"/>
    <col min="16157" max="16157" width="16" style="21" customWidth="1"/>
    <col min="16158" max="16158" width="17.140625" style="21" customWidth="1"/>
    <col min="16159" max="16159" width="18.28515625" style="21" customWidth="1"/>
    <col min="16160" max="16160" width="13.7109375" style="21" customWidth="1"/>
    <col min="16161" max="16161" width="16" style="21" customWidth="1"/>
    <col min="16162" max="16162" width="17.140625" style="21" customWidth="1"/>
    <col min="16163" max="16166" width="18.28515625" style="21" customWidth="1"/>
    <col min="16167" max="16167" width="15" style="21" customWidth="1"/>
    <col min="16168" max="16168" width="15.7109375" style="21" customWidth="1"/>
    <col min="16169" max="16169" width="49" style="21" customWidth="1"/>
    <col min="16170" max="16170" width="19.42578125" style="21" customWidth="1"/>
    <col min="16171" max="16171" width="14.5703125" style="21" customWidth="1"/>
    <col min="16172" max="16172" width="12.28515625" style="21" customWidth="1"/>
    <col min="16173" max="16173" width="14.5703125" style="21" customWidth="1"/>
    <col min="16174" max="16174" width="11.7109375" style="21" customWidth="1"/>
    <col min="16175" max="16175" width="14" style="21" customWidth="1"/>
    <col min="16176" max="16176" width="20.5703125" style="21" customWidth="1"/>
    <col min="16177" max="16177" width="11.7109375" style="21" customWidth="1"/>
    <col min="16178" max="16178" width="10.85546875" style="21" customWidth="1"/>
    <col min="16179" max="16384" width="9.140625" style="21"/>
  </cols>
  <sheetData>
    <row r="1" spans="1:64" s="36" customFormat="1" ht="12.95" customHeight="1" x14ac:dyDescent="0.25">
      <c r="E1" s="221"/>
      <c r="F1" s="32"/>
      <c r="G1" s="32"/>
      <c r="H1" s="32"/>
      <c r="I1" s="32"/>
      <c r="J1" s="32"/>
      <c r="K1" s="32"/>
      <c r="L1" s="32"/>
      <c r="M1" s="32" t="s">
        <v>115</v>
      </c>
      <c r="N1" s="32"/>
      <c r="O1" s="32"/>
      <c r="P1" s="32"/>
      <c r="Q1" s="32"/>
      <c r="R1" s="32"/>
      <c r="S1" s="32"/>
      <c r="T1" s="32"/>
      <c r="U1" s="32"/>
      <c r="V1" s="32"/>
      <c r="W1" s="32"/>
      <c r="X1" s="32"/>
      <c r="Y1" s="32"/>
      <c r="Z1" s="32"/>
      <c r="AA1" s="32"/>
      <c r="AB1" s="32"/>
      <c r="AC1" s="32"/>
      <c r="AD1" s="332" t="s">
        <v>801</v>
      </c>
      <c r="AE1" s="32"/>
      <c r="AF1" s="32"/>
      <c r="AG1" s="32"/>
      <c r="AH1" s="32"/>
      <c r="AI1" s="32"/>
      <c r="AJ1" s="32"/>
      <c r="AK1" s="32"/>
      <c r="AL1" s="32"/>
      <c r="AM1" s="32"/>
      <c r="AN1" s="32"/>
      <c r="AO1" s="32"/>
      <c r="AP1" s="32"/>
      <c r="AQ1" s="32"/>
      <c r="AR1" s="32"/>
      <c r="AS1" s="32"/>
      <c r="AT1" s="32"/>
      <c r="AU1" s="32"/>
      <c r="AV1" s="53"/>
      <c r="AW1" s="53"/>
      <c r="AX1" s="53"/>
      <c r="AY1" s="32"/>
      <c r="AZ1" s="21"/>
      <c r="BA1" s="37"/>
      <c r="BB1" s="21"/>
      <c r="BC1" s="21"/>
      <c r="BL1" s="21"/>
    </row>
    <row r="2" spans="1:64" s="36" customFormat="1" ht="12.95" customHeight="1" x14ac:dyDescent="0.25">
      <c r="E2" s="222"/>
      <c r="F2" s="32"/>
      <c r="G2" s="32"/>
      <c r="H2" s="32"/>
      <c r="I2" s="32"/>
      <c r="J2" s="32"/>
      <c r="K2" s="32"/>
      <c r="L2" s="32"/>
      <c r="M2" s="32"/>
      <c r="N2" s="32"/>
      <c r="O2" s="32"/>
      <c r="P2" s="32"/>
      <c r="Q2" s="32"/>
      <c r="R2" s="32"/>
      <c r="S2" s="32"/>
      <c r="T2" s="32"/>
      <c r="U2" s="32"/>
      <c r="V2" s="32"/>
      <c r="W2" s="32"/>
      <c r="X2" s="32"/>
      <c r="Y2" s="32"/>
      <c r="Z2" s="32"/>
      <c r="AA2" s="32"/>
      <c r="AB2" s="32"/>
      <c r="AC2" s="32"/>
      <c r="AD2" s="333" t="s">
        <v>802</v>
      </c>
      <c r="AE2" s="32"/>
      <c r="AF2" s="32"/>
      <c r="AG2" s="32"/>
      <c r="AH2" s="32"/>
      <c r="AI2" s="32"/>
      <c r="AJ2" s="32"/>
      <c r="AK2" s="32"/>
      <c r="AL2" s="32"/>
      <c r="AM2" s="32"/>
      <c r="AN2" s="32"/>
      <c r="AO2" s="32"/>
      <c r="AP2" s="32"/>
      <c r="AQ2" s="32"/>
      <c r="AR2" s="32"/>
      <c r="AS2" s="32"/>
      <c r="AT2" s="32"/>
      <c r="AU2" s="32"/>
      <c r="AV2" s="53"/>
      <c r="AW2" s="53"/>
      <c r="AX2" s="53"/>
      <c r="AY2" s="32"/>
      <c r="AZ2" s="21"/>
      <c r="BA2" s="37"/>
      <c r="BB2" s="21"/>
      <c r="BC2" s="21"/>
      <c r="BL2" s="21"/>
    </row>
    <row r="3" spans="1:64" s="36" customFormat="1" ht="12.95" customHeight="1" x14ac:dyDescent="0.25">
      <c r="E3" s="222"/>
      <c r="F3" s="32"/>
      <c r="G3" s="32"/>
      <c r="H3" s="32"/>
      <c r="I3" s="32"/>
      <c r="J3" s="32"/>
      <c r="K3" s="32"/>
      <c r="L3" s="32"/>
      <c r="M3" s="32"/>
      <c r="N3" s="32"/>
      <c r="O3" s="32"/>
      <c r="P3" s="32"/>
      <c r="Q3" s="32"/>
      <c r="R3" s="32"/>
      <c r="S3" s="32"/>
      <c r="T3" s="32"/>
      <c r="U3" s="32"/>
      <c r="V3" s="32"/>
      <c r="W3" s="32"/>
      <c r="X3" s="32"/>
      <c r="Y3" s="32"/>
      <c r="Z3" s="32"/>
      <c r="AA3" s="32"/>
      <c r="AB3" s="32"/>
      <c r="AC3" s="32"/>
      <c r="AD3" s="333" t="s">
        <v>803</v>
      </c>
      <c r="AE3" s="32"/>
      <c r="AF3" s="32"/>
      <c r="AG3" s="32"/>
      <c r="AH3" s="32"/>
      <c r="AI3" s="32"/>
      <c r="AJ3" s="32"/>
      <c r="AK3" s="32"/>
      <c r="AL3" s="32"/>
      <c r="AM3" s="32"/>
      <c r="AN3" s="32"/>
      <c r="AO3" s="32"/>
      <c r="AP3" s="32"/>
      <c r="AQ3" s="32"/>
      <c r="AR3" s="32"/>
      <c r="AS3" s="32"/>
      <c r="AT3" s="32"/>
      <c r="AU3" s="32"/>
      <c r="AV3" s="53"/>
      <c r="AW3" s="53"/>
      <c r="AX3" s="53"/>
      <c r="AY3" s="32"/>
      <c r="AZ3" s="21"/>
      <c r="BA3" s="37"/>
      <c r="BB3" s="21"/>
      <c r="BC3" s="21"/>
      <c r="BL3" s="21"/>
    </row>
    <row r="4" spans="1:64" s="36" customFormat="1" ht="12.95" customHeight="1" x14ac:dyDescent="0.25">
      <c r="E4" s="222"/>
      <c r="F4" s="32"/>
      <c r="G4" s="32"/>
      <c r="H4" s="32"/>
      <c r="I4" s="32"/>
      <c r="J4" s="32"/>
      <c r="K4" s="32"/>
      <c r="L4" s="32"/>
      <c r="M4" s="32"/>
      <c r="N4" s="32"/>
      <c r="O4" s="32"/>
      <c r="P4" s="32"/>
      <c r="Q4" s="32"/>
      <c r="R4" s="32"/>
      <c r="S4" s="32"/>
      <c r="T4" s="32"/>
      <c r="U4" s="32"/>
      <c r="V4" s="32"/>
      <c r="W4" s="32"/>
      <c r="X4" s="32"/>
      <c r="Y4" s="32"/>
      <c r="Z4" s="32"/>
      <c r="AA4" s="32"/>
      <c r="AB4" s="32"/>
      <c r="AC4" s="32"/>
      <c r="AD4" s="333" t="s">
        <v>804</v>
      </c>
      <c r="AE4" s="32"/>
      <c r="AF4" s="32"/>
      <c r="AG4" s="32"/>
      <c r="AH4" s="32"/>
      <c r="AI4" s="32"/>
      <c r="AJ4" s="32"/>
      <c r="AK4" s="32"/>
      <c r="AL4" s="32"/>
      <c r="AM4" s="32"/>
      <c r="AN4" s="32"/>
      <c r="AO4" s="32"/>
      <c r="AP4" s="32"/>
      <c r="AQ4" s="32"/>
      <c r="AR4" s="32"/>
      <c r="AS4" s="32"/>
      <c r="AT4" s="32"/>
      <c r="AU4" s="32"/>
      <c r="AV4" s="53"/>
      <c r="AW4" s="53"/>
      <c r="AX4" s="53"/>
      <c r="AY4" s="32"/>
      <c r="AZ4" s="21"/>
      <c r="BA4" s="37"/>
      <c r="BB4" s="21"/>
      <c r="BC4" s="21"/>
      <c r="BL4" s="21"/>
    </row>
    <row r="5" spans="1:64" s="36" customFormat="1" ht="12.95" customHeight="1" x14ac:dyDescent="0.25">
      <c r="E5" s="222"/>
      <c r="F5" s="32"/>
      <c r="G5" s="32"/>
      <c r="H5" s="32"/>
      <c r="I5" s="32"/>
      <c r="J5" s="32"/>
      <c r="K5" s="32"/>
      <c r="L5" s="32"/>
      <c r="M5" s="32"/>
      <c r="N5" s="32"/>
      <c r="O5" s="32"/>
      <c r="P5" s="32"/>
      <c r="Q5" s="32"/>
      <c r="R5" s="32"/>
      <c r="S5" s="32"/>
      <c r="T5" s="32"/>
      <c r="U5" s="32"/>
      <c r="V5" s="32"/>
      <c r="W5" s="32"/>
      <c r="X5" s="32"/>
      <c r="Y5" s="32"/>
      <c r="Z5" s="32"/>
      <c r="AA5" s="32"/>
      <c r="AB5" s="32"/>
      <c r="AC5" s="32"/>
      <c r="AD5" s="333" t="s">
        <v>805</v>
      </c>
      <c r="AE5" s="32"/>
      <c r="AF5" s="32"/>
      <c r="AG5" s="32"/>
      <c r="AH5" s="32"/>
      <c r="AI5" s="32"/>
      <c r="AJ5" s="32"/>
      <c r="AK5" s="32"/>
      <c r="AL5" s="32"/>
      <c r="AM5" s="32"/>
      <c r="AN5" s="32"/>
      <c r="AO5" s="32"/>
      <c r="AP5" s="32"/>
      <c r="AQ5" s="32"/>
      <c r="AR5" s="32"/>
      <c r="AS5" s="32"/>
      <c r="AT5" s="32"/>
      <c r="AU5" s="32"/>
      <c r="AV5" s="53"/>
      <c r="AW5" s="53"/>
      <c r="AX5" s="53"/>
      <c r="AY5" s="32"/>
      <c r="AZ5" s="21"/>
      <c r="BA5" s="37"/>
      <c r="BB5" s="21"/>
      <c r="BC5" s="21"/>
      <c r="BL5" s="21"/>
    </row>
    <row r="6" spans="1:64" s="36" customFormat="1" ht="12.95" customHeight="1" x14ac:dyDescent="0.25">
      <c r="E6" s="222"/>
      <c r="F6" s="32"/>
      <c r="G6" s="32"/>
      <c r="H6" s="32"/>
      <c r="I6" s="32"/>
      <c r="J6" s="32"/>
      <c r="K6" s="32"/>
      <c r="L6" s="32"/>
      <c r="M6" s="32"/>
      <c r="N6" s="32"/>
      <c r="O6" s="32"/>
      <c r="P6" s="32"/>
      <c r="Q6" s="32"/>
      <c r="R6" s="32"/>
      <c r="S6" s="32"/>
      <c r="T6" s="32"/>
      <c r="U6" s="32"/>
      <c r="V6" s="32"/>
      <c r="W6" s="32"/>
      <c r="X6" s="32"/>
      <c r="Y6" s="32"/>
      <c r="Z6" s="32"/>
      <c r="AA6" s="32"/>
      <c r="AB6" s="32"/>
      <c r="AC6" s="32"/>
      <c r="AD6" s="333" t="s">
        <v>806</v>
      </c>
      <c r="AE6" s="32"/>
      <c r="AF6" s="32"/>
      <c r="AG6" s="32"/>
      <c r="AH6" s="32"/>
      <c r="AI6" s="32"/>
      <c r="AJ6" s="32"/>
      <c r="AK6" s="32"/>
      <c r="AL6" s="32"/>
      <c r="AM6" s="32"/>
      <c r="AN6" s="32"/>
      <c r="AO6" s="32"/>
      <c r="AP6" s="32"/>
      <c r="AQ6" s="32"/>
      <c r="AR6" s="32"/>
      <c r="AS6" s="32"/>
      <c r="AT6" s="32"/>
      <c r="AU6" s="32"/>
      <c r="AV6" s="53"/>
      <c r="AW6" s="53"/>
      <c r="AX6" s="53"/>
      <c r="AY6" s="32"/>
      <c r="AZ6" s="21"/>
      <c r="BA6" s="37"/>
      <c r="BB6" s="21"/>
      <c r="BC6" s="21"/>
      <c r="BL6" s="21"/>
    </row>
    <row r="7" spans="1:64" s="36" customFormat="1" ht="12.95" customHeight="1" x14ac:dyDescent="0.25">
      <c r="E7" s="222"/>
      <c r="F7" s="32"/>
      <c r="G7" s="32"/>
      <c r="H7" s="32"/>
      <c r="I7" s="32"/>
      <c r="J7" s="32"/>
      <c r="K7" s="32"/>
      <c r="L7" s="32"/>
      <c r="M7" s="32"/>
      <c r="N7" s="32"/>
      <c r="O7" s="32"/>
      <c r="P7" s="32"/>
      <c r="Q7" s="32"/>
      <c r="R7" s="32"/>
      <c r="S7" s="32"/>
      <c r="T7" s="32"/>
      <c r="U7" s="32"/>
      <c r="V7" s="32"/>
      <c r="W7" s="32"/>
      <c r="X7" s="32"/>
      <c r="Y7" s="32"/>
      <c r="Z7" s="32"/>
      <c r="AA7" s="32"/>
      <c r="AB7" s="32"/>
      <c r="AC7" s="32"/>
      <c r="AD7" s="333" t="s">
        <v>807</v>
      </c>
      <c r="AE7" s="32"/>
      <c r="AF7" s="32"/>
      <c r="AG7" s="32"/>
      <c r="AH7" s="32"/>
      <c r="AI7" s="32"/>
      <c r="AJ7" s="32"/>
      <c r="AK7" s="32"/>
      <c r="AL7" s="32"/>
      <c r="AM7" s="32"/>
      <c r="AN7" s="32"/>
      <c r="AO7" s="32"/>
      <c r="AP7" s="32"/>
      <c r="AQ7" s="32"/>
      <c r="AR7" s="32"/>
      <c r="AS7" s="32"/>
      <c r="AT7" s="32"/>
      <c r="AU7" s="32"/>
      <c r="AV7" s="53"/>
      <c r="AW7" s="53"/>
      <c r="AX7" s="53"/>
      <c r="AY7" s="32"/>
      <c r="AZ7" s="21"/>
      <c r="BA7" s="37"/>
      <c r="BB7" s="21"/>
      <c r="BC7" s="21"/>
      <c r="BL7" s="21"/>
    </row>
    <row r="8" spans="1:64" s="36" customFormat="1" ht="12.95" customHeight="1" x14ac:dyDescent="0.25">
      <c r="E8" s="222"/>
      <c r="F8" s="32"/>
      <c r="G8" s="32"/>
      <c r="H8" s="32"/>
      <c r="I8" s="32"/>
      <c r="J8" s="32"/>
      <c r="K8" s="32"/>
      <c r="L8" s="32"/>
      <c r="M8" s="32"/>
      <c r="N8" s="32"/>
      <c r="O8" s="32"/>
      <c r="P8" s="32"/>
      <c r="Q8" s="32"/>
      <c r="R8" s="32"/>
      <c r="S8" s="32"/>
      <c r="T8" s="32"/>
      <c r="U8" s="32"/>
      <c r="V8" s="32"/>
      <c r="W8" s="32"/>
      <c r="X8" s="32"/>
      <c r="Y8" s="32"/>
      <c r="Z8" s="32"/>
      <c r="AA8" s="32"/>
      <c r="AB8" s="32"/>
      <c r="AC8" s="32"/>
      <c r="AD8" s="333" t="s">
        <v>808</v>
      </c>
      <c r="AE8" s="32"/>
      <c r="AF8" s="32"/>
      <c r="AG8" s="32"/>
      <c r="AH8" s="32"/>
      <c r="AI8" s="32"/>
      <c r="AJ8" s="32"/>
      <c r="AK8" s="32"/>
      <c r="AL8" s="32"/>
      <c r="AM8" s="32"/>
      <c r="AN8" s="32"/>
      <c r="AO8" s="32"/>
      <c r="AP8" s="32"/>
      <c r="AQ8" s="32"/>
      <c r="AR8" s="32"/>
      <c r="AS8" s="32"/>
      <c r="AT8" s="32"/>
      <c r="AU8" s="32"/>
      <c r="AV8" s="53"/>
      <c r="AW8" s="53"/>
      <c r="AX8" s="53"/>
      <c r="AY8" s="32"/>
      <c r="AZ8" s="21"/>
      <c r="BA8" s="37"/>
      <c r="BB8" s="21"/>
      <c r="BC8" s="21"/>
      <c r="BL8" s="21"/>
    </row>
    <row r="9" spans="1:64" s="36" customFormat="1" ht="12.95" customHeight="1" thickBot="1" x14ac:dyDescent="0.3">
      <c r="E9" s="221"/>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54"/>
      <c r="AW9" s="54"/>
      <c r="AX9" s="54"/>
      <c r="AZ9" s="21"/>
      <c r="BA9" s="21"/>
      <c r="BB9" s="21"/>
      <c r="BC9" s="21"/>
      <c r="BL9" s="21"/>
    </row>
    <row r="10" spans="1:64" s="36" customFormat="1" ht="12.95" customHeight="1" x14ac:dyDescent="0.25">
      <c r="A10" s="136" t="s">
        <v>0</v>
      </c>
      <c r="B10" s="136" t="s">
        <v>186</v>
      </c>
      <c r="C10" s="136" t="s">
        <v>184</v>
      </c>
      <c r="D10" s="136" t="s">
        <v>185</v>
      </c>
      <c r="E10" s="223" t="s">
        <v>1</v>
      </c>
      <c r="F10" s="137" t="s">
        <v>2</v>
      </c>
      <c r="G10" s="137" t="s">
        <v>3</v>
      </c>
      <c r="H10" s="137" t="s">
        <v>4</v>
      </c>
      <c r="I10" s="137" t="s">
        <v>5</v>
      </c>
      <c r="J10" s="137" t="s">
        <v>6</v>
      </c>
      <c r="K10" s="137" t="s">
        <v>7</v>
      </c>
      <c r="L10" s="137" t="s">
        <v>8</v>
      </c>
      <c r="M10" s="137" t="s">
        <v>9</v>
      </c>
      <c r="N10" s="137" t="s">
        <v>10</v>
      </c>
      <c r="O10" s="137" t="s">
        <v>11</v>
      </c>
      <c r="P10" s="137" t="s">
        <v>12</v>
      </c>
      <c r="Q10" s="137" t="s">
        <v>13</v>
      </c>
      <c r="R10" s="137" t="s">
        <v>14</v>
      </c>
      <c r="S10" s="137" t="s">
        <v>15</v>
      </c>
      <c r="T10" s="137" t="s">
        <v>16</v>
      </c>
      <c r="U10" s="137"/>
      <c r="V10" s="137"/>
      <c r="W10" s="137" t="s">
        <v>17</v>
      </c>
      <c r="X10" s="137"/>
      <c r="Y10" s="137"/>
      <c r="Z10" s="137" t="s">
        <v>18</v>
      </c>
      <c r="AA10" s="137" t="s">
        <v>19</v>
      </c>
      <c r="AB10" s="137" t="s">
        <v>20</v>
      </c>
      <c r="AC10" s="137"/>
      <c r="AD10" s="137"/>
      <c r="AE10" s="137"/>
      <c r="AF10" s="137" t="s">
        <v>21</v>
      </c>
      <c r="AG10" s="137"/>
      <c r="AH10" s="137"/>
      <c r="AI10" s="137"/>
      <c r="AJ10" s="137" t="s">
        <v>22</v>
      </c>
      <c r="AK10" s="137"/>
      <c r="AL10" s="137"/>
      <c r="AM10" s="137"/>
      <c r="AN10" s="137" t="s">
        <v>113</v>
      </c>
      <c r="AO10" s="137"/>
      <c r="AP10" s="137"/>
      <c r="AQ10" s="137"/>
      <c r="AR10" s="137" t="s">
        <v>114</v>
      </c>
      <c r="AS10" s="137"/>
      <c r="AT10" s="137"/>
      <c r="AU10" s="137"/>
      <c r="AV10" s="138" t="s">
        <v>23</v>
      </c>
      <c r="AW10" s="138"/>
      <c r="AX10" s="138"/>
      <c r="AY10" s="137" t="s">
        <v>24</v>
      </c>
      <c r="AZ10" s="137" t="s">
        <v>25</v>
      </c>
      <c r="BA10" s="137"/>
      <c r="BB10" s="137" t="s">
        <v>26</v>
      </c>
      <c r="BC10" s="137"/>
      <c r="BD10" s="137"/>
      <c r="BE10" s="137"/>
      <c r="BF10" s="137"/>
      <c r="BG10" s="137"/>
      <c r="BH10" s="137"/>
      <c r="BI10" s="137"/>
      <c r="BJ10" s="139"/>
      <c r="BK10" s="141" t="s">
        <v>27</v>
      </c>
      <c r="BL10" s="21"/>
    </row>
    <row r="11" spans="1:64" s="36" customFormat="1" ht="12.95" customHeight="1" x14ac:dyDescent="0.25">
      <c r="A11" s="140"/>
      <c r="B11" s="140"/>
      <c r="C11" s="140"/>
      <c r="D11" s="140"/>
      <c r="E11" s="224"/>
      <c r="F11" s="141"/>
      <c r="G11" s="141"/>
      <c r="H11" s="141"/>
      <c r="I11" s="141"/>
      <c r="J11" s="141"/>
      <c r="K11" s="141"/>
      <c r="L11" s="141"/>
      <c r="M11" s="141"/>
      <c r="N11" s="141"/>
      <c r="O11" s="141"/>
      <c r="P11" s="141"/>
      <c r="Q11" s="141"/>
      <c r="R11" s="141"/>
      <c r="S11" s="141"/>
      <c r="T11" s="141" t="s">
        <v>28</v>
      </c>
      <c r="U11" s="141" t="s">
        <v>29</v>
      </c>
      <c r="V11" s="141"/>
      <c r="W11" s="141"/>
      <c r="X11" s="141"/>
      <c r="Y11" s="141"/>
      <c r="Z11" s="141"/>
      <c r="AA11" s="141"/>
      <c r="AB11" s="141" t="s">
        <v>30</v>
      </c>
      <c r="AC11" s="141" t="s">
        <v>31</v>
      </c>
      <c r="AD11" s="141" t="s">
        <v>32</v>
      </c>
      <c r="AE11" s="141" t="s">
        <v>33</v>
      </c>
      <c r="AF11" s="141" t="s">
        <v>30</v>
      </c>
      <c r="AG11" s="141" t="s">
        <v>31</v>
      </c>
      <c r="AH11" s="141" t="s">
        <v>32</v>
      </c>
      <c r="AI11" s="141" t="s">
        <v>33</v>
      </c>
      <c r="AJ11" s="141" t="s">
        <v>30</v>
      </c>
      <c r="AK11" s="141" t="s">
        <v>31</v>
      </c>
      <c r="AL11" s="141" t="s">
        <v>32</v>
      </c>
      <c r="AM11" s="141" t="s">
        <v>33</v>
      </c>
      <c r="AN11" s="141" t="s">
        <v>30</v>
      </c>
      <c r="AO11" s="141" t="s">
        <v>31</v>
      </c>
      <c r="AP11" s="141" t="s">
        <v>32</v>
      </c>
      <c r="AQ11" s="141" t="s">
        <v>33</v>
      </c>
      <c r="AR11" s="141" t="s">
        <v>30</v>
      </c>
      <c r="AS11" s="141" t="s">
        <v>31</v>
      </c>
      <c r="AT11" s="141" t="s">
        <v>32</v>
      </c>
      <c r="AU11" s="141" t="s">
        <v>33</v>
      </c>
      <c r="AV11" s="142" t="s">
        <v>30</v>
      </c>
      <c r="AW11" s="142" t="s">
        <v>32</v>
      </c>
      <c r="AX11" s="142" t="s">
        <v>33</v>
      </c>
      <c r="AY11" s="141"/>
      <c r="AZ11" s="141" t="s">
        <v>34</v>
      </c>
      <c r="BA11" s="141" t="s">
        <v>35</v>
      </c>
      <c r="BB11" s="141" t="s">
        <v>36</v>
      </c>
      <c r="BC11" s="141"/>
      <c r="BD11" s="141"/>
      <c r="BE11" s="141" t="s">
        <v>37</v>
      </c>
      <c r="BF11" s="141"/>
      <c r="BG11" s="141"/>
      <c r="BH11" s="141" t="s">
        <v>38</v>
      </c>
      <c r="BI11" s="141"/>
      <c r="BJ11" s="143"/>
      <c r="BK11" s="141"/>
      <c r="BL11" s="21"/>
    </row>
    <row r="12" spans="1:64" s="32" customFormat="1" ht="12.95" customHeight="1" thickBot="1" x14ac:dyDescent="0.3">
      <c r="A12" s="144"/>
      <c r="B12" s="144"/>
      <c r="C12" s="144"/>
      <c r="D12" s="144"/>
      <c r="E12" s="225"/>
      <c r="F12" s="145"/>
      <c r="G12" s="145"/>
      <c r="H12" s="145"/>
      <c r="I12" s="145"/>
      <c r="J12" s="145"/>
      <c r="K12" s="145"/>
      <c r="L12" s="145"/>
      <c r="M12" s="145"/>
      <c r="N12" s="145"/>
      <c r="O12" s="145"/>
      <c r="P12" s="145"/>
      <c r="Q12" s="145"/>
      <c r="R12" s="145"/>
      <c r="S12" s="145"/>
      <c r="T12" s="145" t="s">
        <v>39</v>
      </c>
      <c r="U12" s="145" t="s">
        <v>40</v>
      </c>
      <c r="V12" s="145" t="s">
        <v>39</v>
      </c>
      <c r="W12" s="145" t="s">
        <v>41</v>
      </c>
      <c r="X12" s="145" t="s">
        <v>42</v>
      </c>
      <c r="Y12" s="145" t="s">
        <v>43</v>
      </c>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6"/>
      <c r="AW12" s="146"/>
      <c r="AX12" s="146"/>
      <c r="AY12" s="145"/>
      <c r="AZ12" s="145"/>
      <c r="BA12" s="145"/>
      <c r="BB12" s="145" t="s">
        <v>44</v>
      </c>
      <c r="BC12" s="145" t="s">
        <v>45</v>
      </c>
      <c r="BD12" s="145" t="s">
        <v>46</v>
      </c>
      <c r="BE12" s="145" t="s">
        <v>44</v>
      </c>
      <c r="BF12" s="145" t="s">
        <v>45</v>
      </c>
      <c r="BG12" s="145" t="s">
        <v>46</v>
      </c>
      <c r="BH12" s="145" t="s">
        <v>44</v>
      </c>
      <c r="BI12" s="145" t="s">
        <v>45</v>
      </c>
      <c r="BJ12" s="147" t="s">
        <v>46</v>
      </c>
      <c r="BK12" s="141"/>
      <c r="BL12" s="323"/>
    </row>
    <row r="13" spans="1:64" s="32" customFormat="1" ht="12.95" customHeight="1" thickBot="1" x14ac:dyDescent="0.3">
      <c r="A13" s="148"/>
      <c r="B13" s="149" t="s">
        <v>47</v>
      </c>
      <c r="C13" s="149" t="s">
        <v>48</v>
      </c>
      <c r="D13" s="149" t="s">
        <v>49</v>
      </c>
      <c r="E13" s="226" t="s">
        <v>50</v>
      </c>
      <c r="F13" s="150" t="s">
        <v>51</v>
      </c>
      <c r="G13" s="150" t="s">
        <v>52</v>
      </c>
      <c r="H13" s="150" t="s">
        <v>53</v>
      </c>
      <c r="I13" s="150" t="s">
        <v>54</v>
      </c>
      <c r="J13" s="150" t="s">
        <v>55</v>
      </c>
      <c r="K13" s="150" t="s">
        <v>56</v>
      </c>
      <c r="L13" s="150" t="s">
        <v>57</v>
      </c>
      <c r="M13" s="150" t="s">
        <v>58</v>
      </c>
      <c r="N13" s="150" t="s">
        <v>59</v>
      </c>
      <c r="O13" s="150" t="s">
        <v>60</v>
      </c>
      <c r="P13" s="150" t="s">
        <v>61</v>
      </c>
      <c r="Q13" s="150" t="s">
        <v>62</v>
      </c>
      <c r="R13" s="150" t="s">
        <v>63</v>
      </c>
      <c r="S13" s="150" t="s">
        <v>64</v>
      </c>
      <c r="T13" s="150" t="s">
        <v>65</v>
      </c>
      <c r="U13" s="150" t="s">
        <v>66</v>
      </c>
      <c r="V13" s="150" t="s">
        <v>67</v>
      </c>
      <c r="W13" s="150" t="s">
        <v>68</v>
      </c>
      <c r="X13" s="150" t="s">
        <v>69</v>
      </c>
      <c r="Y13" s="150" t="s">
        <v>70</v>
      </c>
      <c r="Z13" s="150" t="s">
        <v>71</v>
      </c>
      <c r="AA13" s="150" t="s">
        <v>72</v>
      </c>
      <c r="AB13" s="150" t="s">
        <v>73</v>
      </c>
      <c r="AC13" s="150" t="s">
        <v>74</v>
      </c>
      <c r="AD13" s="150" t="s">
        <v>75</v>
      </c>
      <c r="AE13" s="150" t="s">
        <v>76</v>
      </c>
      <c r="AF13" s="150" t="s">
        <v>77</v>
      </c>
      <c r="AG13" s="150" t="s">
        <v>78</v>
      </c>
      <c r="AH13" s="150" t="s">
        <v>79</v>
      </c>
      <c r="AI13" s="150" t="s">
        <v>80</v>
      </c>
      <c r="AJ13" s="150" t="s">
        <v>81</v>
      </c>
      <c r="AK13" s="150" t="s">
        <v>82</v>
      </c>
      <c r="AL13" s="150" t="s">
        <v>83</v>
      </c>
      <c r="AM13" s="150" t="s">
        <v>84</v>
      </c>
      <c r="AN13" s="150" t="s">
        <v>85</v>
      </c>
      <c r="AO13" s="150" t="s">
        <v>86</v>
      </c>
      <c r="AP13" s="150" t="s">
        <v>87</v>
      </c>
      <c r="AQ13" s="150" t="s">
        <v>88</v>
      </c>
      <c r="AR13" s="150" t="s">
        <v>89</v>
      </c>
      <c r="AS13" s="150" t="s">
        <v>90</v>
      </c>
      <c r="AT13" s="150" t="s">
        <v>91</v>
      </c>
      <c r="AU13" s="150" t="s">
        <v>92</v>
      </c>
      <c r="AV13" s="151" t="s">
        <v>93</v>
      </c>
      <c r="AW13" s="151" t="s">
        <v>94</v>
      </c>
      <c r="AX13" s="151" t="s">
        <v>95</v>
      </c>
      <c r="AY13" s="150" t="s">
        <v>96</v>
      </c>
      <c r="AZ13" s="150" t="s">
        <v>97</v>
      </c>
      <c r="BA13" s="150" t="s">
        <v>98</v>
      </c>
      <c r="BB13" s="150" t="s">
        <v>99</v>
      </c>
      <c r="BC13" s="150" t="s">
        <v>100</v>
      </c>
      <c r="BD13" s="150" t="s">
        <v>101</v>
      </c>
      <c r="BE13" s="150" t="s">
        <v>102</v>
      </c>
      <c r="BF13" s="150" t="s">
        <v>103</v>
      </c>
      <c r="BG13" s="150" t="s">
        <v>104</v>
      </c>
      <c r="BH13" s="150" t="s">
        <v>105</v>
      </c>
      <c r="BI13" s="150" t="s">
        <v>106</v>
      </c>
      <c r="BJ13" s="319" t="s">
        <v>107</v>
      </c>
      <c r="BK13" s="141" t="s">
        <v>108</v>
      </c>
      <c r="BL13" s="323"/>
    </row>
    <row r="14" spans="1:64" ht="12.95" customHeight="1" x14ac:dyDescent="0.25">
      <c r="A14" s="152"/>
      <c r="B14" s="152"/>
      <c r="C14" s="152"/>
      <c r="D14" s="152"/>
      <c r="E14" s="224" t="s">
        <v>109</v>
      </c>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3"/>
      <c r="AW14" s="153"/>
      <c r="AX14" s="153"/>
      <c r="AY14" s="152"/>
      <c r="AZ14" s="152"/>
      <c r="BA14" s="152"/>
      <c r="BB14" s="152"/>
      <c r="BC14" s="152"/>
      <c r="BD14" s="152"/>
      <c r="BE14" s="152"/>
      <c r="BF14" s="152"/>
      <c r="BG14" s="152"/>
      <c r="BH14" s="152"/>
      <c r="BI14" s="152"/>
      <c r="BJ14" s="158"/>
      <c r="BK14" s="152"/>
    </row>
    <row r="15" spans="1:64" s="16" customFormat="1" ht="12.95" customHeight="1" x14ac:dyDescent="0.25">
      <c r="A15" s="15" t="s">
        <v>191</v>
      </c>
      <c r="B15" s="15"/>
      <c r="C15" s="39" t="s">
        <v>192</v>
      </c>
      <c r="D15" s="15"/>
      <c r="E15" s="227" t="s">
        <v>192</v>
      </c>
      <c r="F15" s="23" t="s">
        <v>193</v>
      </c>
      <c r="G15" s="23" t="s">
        <v>194</v>
      </c>
      <c r="H15" s="23" t="s">
        <v>195</v>
      </c>
      <c r="I15" s="24" t="s">
        <v>143</v>
      </c>
      <c r="J15" s="24" t="s">
        <v>149</v>
      </c>
      <c r="K15" s="24" t="s">
        <v>196</v>
      </c>
      <c r="L15" s="23">
        <v>30</v>
      </c>
      <c r="M15" s="5" t="s">
        <v>197</v>
      </c>
      <c r="N15" s="5" t="s">
        <v>198</v>
      </c>
      <c r="O15" s="5" t="s">
        <v>199</v>
      </c>
      <c r="P15" s="24" t="s">
        <v>125</v>
      </c>
      <c r="Q15" s="25" t="s">
        <v>122</v>
      </c>
      <c r="R15" s="26" t="s">
        <v>200</v>
      </c>
      <c r="S15" s="26" t="s">
        <v>201</v>
      </c>
      <c r="T15" s="24"/>
      <c r="U15" s="5" t="s">
        <v>126</v>
      </c>
      <c r="V15" s="24" t="s">
        <v>146</v>
      </c>
      <c r="W15" s="24" t="s">
        <v>76</v>
      </c>
      <c r="X15" s="24" t="s">
        <v>106</v>
      </c>
      <c r="Y15" s="24" t="s">
        <v>56</v>
      </c>
      <c r="Z15" s="43" t="s">
        <v>202</v>
      </c>
      <c r="AA15" s="5" t="s">
        <v>138</v>
      </c>
      <c r="AB15" s="27">
        <v>1161</v>
      </c>
      <c r="AC15" s="27">
        <v>7500</v>
      </c>
      <c r="AD15" s="27">
        <v>8707500</v>
      </c>
      <c r="AE15" s="27">
        <v>9752400</v>
      </c>
      <c r="AF15" s="27">
        <v>3636</v>
      </c>
      <c r="AG15" s="27">
        <v>7500</v>
      </c>
      <c r="AH15" s="27">
        <v>27270000</v>
      </c>
      <c r="AI15" s="27">
        <v>30542400.000000004</v>
      </c>
      <c r="AJ15" s="20">
        <v>0</v>
      </c>
      <c r="AK15" s="20">
        <v>0</v>
      </c>
      <c r="AL15" s="20">
        <v>0</v>
      </c>
      <c r="AM15" s="20">
        <v>0</v>
      </c>
      <c r="AN15" s="20">
        <v>0</v>
      </c>
      <c r="AO15" s="20">
        <v>0</v>
      </c>
      <c r="AP15" s="20">
        <v>0</v>
      </c>
      <c r="AQ15" s="20">
        <v>0</v>
      </c>
      <c r="AR15" s="20">
        <v>0</v>
      </c>
      <c r="AS15" s="20">
        <v>0</v>
      </c>
      <c r="AT15" s="20">
        <v>0</v>
      </c>
      <c r="AU15" s="20">
        <v>0</v>
      </c>
      <c r="AV15" s="45">
        <f t="shared" ref="AV15:AV33" si="0">AB15+AF15+AJ15+AN15+AR15</f>
        <v>4797</v>
      </c>
      <c r="AW15" s="45">
        <v>0</v>
      </c>
      <c r="AX15" s="45">
        <f t="shared" ref="AX15" si="1">AW15*1.12</f>
        <v>0</v>
      </c>
      <c r="AY15" s="5" t="s">
        <v>203</v>
      </c>
      <c r="AZ15" s="5"/>
      <c r="BA15" s="5"/>
      <c r="BB15" s="5"/>
      <c r="BC15" s="5" t="s">
        <v>204</v>
      </c>
      <c r="BD15" s="5" t="s">
        <v>204</v>
      </c>
      <c r="BE15" s="5"/>
      <c r="BF15" s="5"/>
      <c r="BG15" s="5"/>
      <c r="BH15" s="5"/>
      <c r="BI15" s="5"/>
      <c r="BJ15" s="326"/>
      <c r="BK15" s="15"/>
      <c r="BL15" s="324"/>
    </row>
    <row r="16" spans="1:64" s="16" customFormat="1" ht="12.95" customHeight="1" x14ac:dyDescent="0.25">
      <c r="A16" s="15" t="s">
        <v>191</v>
      </c>
      <c r="B16" s="15"/>
      <c r="C16" s="39" t="s">
        <v>397</v>
      </c>
      <c r="D16" s="15"/>
      <c r="E16" s="228" t="s">
        <v>192</v>
      </c>
      <c r="F16" s="59" t="s">
        <v>193</v>
      </c>
      <c r="G16" s="59" t="s">
        <v>194</v>
      </c>
      <c r="H16" s="59" t="s">
        <v>195</v>
      </c>
      <c r="I16" s="60" t="s">
        <v>143</v>
      </c>
      <c r="J16" s="60" t="s">
        <v>149</v>
      </c>
      <c r="K16" s="60" t="s">
        <v>196</v>
      </c>
      <c r="L16" s="59">
        <v>30</v>
      </c>
      <c r="M16" s="61" t="s">
        <v>197</v>
      </c>
      <c r="N16" s="61" t="s">
        <v>198</v>
      </c>
      <c r="O16" s="62" t="s">
        <v>126</v>
      </c>
      <c r="P16" s="60" t="s">
        <v>125</v>
      </c>
      <c r="Q16" s="63" t="s">
        <v>122</v>
      </c>
      <c r="R16" s="64" t="s">
        <v>200</v>
      </c>
      <c r="S16" s="64" t="s">
        <v>201</v>
      </c>
      <c r="T16" s="60"/>
      <c r="U16" s="61" t="s">
        <v>398</v>
      </c>
      <c r="V16" s="60" t="s">
        <v>146</v>
      </c>
      <c r="W16" s="60" t="s">
        <v>76</v>
      </c>
      <c r="X16" s="60" t="s">
        <v>106</v>
      </c>
      <c r="Y16" s="60" t="s">
        <v>56</v>
      </c>
      <c r="Z16" s="65" t="s">
        <v>202</v>
      </c>
      <c r="AA16" s="61" t="s">
        <v>138</v>
      </c>
      <c r="AB16" s="66">
        <v>1161</v>
      </c>
      <c r="AC16" s="66">
        <v>7500</v>
      </c>
      <c r="AD16" s="66">
        <v>8707500</v>
      </c>
      <c r="AE16" s="66">
        <v>9752400</v>
      </c>
      <c r="AF16" s="66">
        <v>3636</v>
      </c>
      <c r="AG16" s="66">
        <v>7500</v>
      </c>
      <c r="AH16" s="66">
        <v>27270000</v>
      </c>
      <c r="AI16" s="66">
        <v>30542400.000000004</v>
      </c>
      <c r="AJ16" s="67">
        <v>0</v>
      </c>
      <c r="AK16" s="67">
        <v>0</v>
      </c>
      <c r="AL16" s="67">
        <v>0</v>
      </c>
      <c r="AM16" s="67">
        <v>0</v>
      </c>
      <c r="AN16" s="67">
        <v>0</v>
      </c>
      <c r="AO16" s="67">
        <v>0</v>
      </c>
      <c r="AP16" s="67">
        <v>0</v>
      </c>
      <c r="AQ16" s="67">
        <v>0</v>
      </c>
      <c r="AR16" s="67">
        <v>0</v>
      </c>
      <c r="AS16" s="67">
        <v>0</v>
      </c>
      <c r="AT16" s="67">
        <v>0</v>
      </c>
      <c r="AU16" s="67">
        <v>0</v>
      </c>
      <c r="AV16" s="68">
        <f t="shared" si="0"/>
        <v>4797</v>
      </c>
      <c r="AW16" s="45">
        <v>0</v>
      </c>
      <c r="AX16" s="45">
        <f t="shared" ref="AX16" si="2">AW16*1.12</f>
        <v>0</v>
      </c>
      <c r="AY16" s="61" t="s">
        <v>203</v>
      </c>
      <c r="AZ16" s="61"/>
      <c r="BA16" s="5"/>
      <c r="BB16" s="5"/>
      <c r="BC16" s="5" t="s">
        <v>204</v>
      </c>
      <c r="BD16" s="5" t="s">
        <v>204</v>
      </c>
      <c r="BE16" s="5"/>
      <c r="BF16" s="5"/>
      <c r="BG16" s="5"/>
      <c r="BH16" s="5"/>
      <c r="BI16" s="5"/>
      <c r="BJ16" s="326"/>
      <c r="BK16" s="11">
        <v>14.2</v>
      </c>
      <c r="BL16" s="324"/>
    </row>
    <row r="17" spans="1:77" s="16" customFormat="1" ht="12.95" customHeight="1" x14ac:dyDescent="0.25">
      <c r="A17" s="100" t="s">
        <v>191</v>
      </c>
      <c r="B17" s="100"/>
      <c r="C17" s="101" t="s">
        <v>647</v>
      </c>
      <c r="D17" s="100"/>
      <c r="E17" s="229" t="s">
        <v>192</v>
      </c>
      <c r="F17" s="102" t="s">
        <v>193</v>
      </c>
      <c r="G17" s="102" t="s">
        <v>194</v>
      </c>
      <c r="H17" s="102" t="s">
        <v>195</v>
      </c>
      <c r="I17" s="103" t="s">
        <v>143</v>
      </c>
      <c r="J17" s="103" t="s">
        <v>149</v>
      </c>
      <c r="K17" s="103" t="s">
        <v>196</v>
      </c>
      <c r="L17" s="102">
        <v>30</v>
      </c>
      <c r="M17" s="104" t="s">
        <v>197</v>
      </c>
      <c r="N17" s="104" t="s">
        <v>198</v>
      </c>
      <c r="O17" s="105" t="s">
        <v>166</v>
      </c>
      <c r="P17" s="103" t="s">
        <v>125</v>
      </c>
      <c r="Q17" s="106" t="s">
        <v>122</v>
      </c>
      <c r="R17" s="107" t="s">
        <v>200</v>
      </c>
      <c r="S17" s="107" t="s">
        <v>201</v>
      </c>
      <c r="T17" s="103"/>
      <c r="U17" s="104" t="s">
        <v>398</v>
      </c>
      <c r="V17" s="103" t="s">
        <v>146</v>
      </c>
      <c r="W17" s="103" t="s">
        <v>76</v>
      </c>
      <c r="X17" s="103" t="s">
        <v>106</v>
      </c>
      <c r="Y17" s="103" t="s">
        <v>56</v>
      </c>
      <c r="Z17" s="108" t="s">
        <v>202</v>
      </c>
      <c r="AA17" s="104" t="s">
        <v>138</v>
      </c>
      <c r="AB17" s="109">
        <v>1161</v>
      </c>
      <c r="AC17" s="109">
        <v>7500</v>
      </c>
      <c r="AD17" s="110">
        <f t="shared" ref="AD17" si="3">AB17*AC17</f>
        <v>8707500</v>
      </c>
      <c r="AE17" s="110">
        <f t="shared" ref="AE17" si="4">AD17*1.12</f>
        <v>9752400</v>
      </c>
      <c r="AF17" s="109">
        <v>3636</v>
      </c>
      <c r="AG17" s="109">
        <v>7500</v>
      </c>
      <c r="AH17" s="110">
        <f t="shared" ref="AH17" si="5">AF17*AG17</f>
        <v>27270000</v>
      </c>
      <c r="AI17" s="110">
        <f t="shared" ref="AI17" si="6">AH17*1.12</f>
        <v>30542400.000000004</v>
      </c>
      <c r="AJ17" s="111">
        <v>0</v>
      </c>
      <c r="AK17" s="111">
        <v>0</v>
      </c>
      <c r="AL17" s="111">
        <v>0</v>
      </c>
      <c r="AM17" s="111">
        <v>0</v>
      </c>
      <c r="AN17" s="111">
        <v>0</v>
      </c>
      <c r="AO17" s="111">
        <v>0</v>
      </c>
      <c r="AP17" s="111">
        <v>0</v>
      </c>
      <c r="AQ17" s="111">
        <v>0</v>
      </c>
      <c r="AR17" s="111">
        <v>0</v>
      </c>
      <c r="AS17" s="111">
        <v>0</v>
      </c>
      <c r="AT17" s="111">
        <v>0</v>
      </c>
      <c r="AU17" s="111">
        <v>0</v>
      </c>
      <c r="AV17" s="112">
        <f t="shared" si="0"/>
        <v>4797</v>
      </c>
      <c r="AW17" s="45">
        <v>0</v>
      </c>
      <c r="AX17" s="45">
        <f t="shared" ref="AX17" si="7">AW17*1.12</f>
        <v>0</v>
      </c>
      <c r="AY17" s="104" t="s">
        <v>203</v>
      </c>
      <c r="AZ17" s="104"/>
      <c r="BA17" s="104"/>
      <c r="BB17" s="104"/>
      <c r="BC17" s="104" t="s">
        <v>204</v>
      </c>
      <c r="BD17" s="104" t="s">
        <v>204</v>
      </c>
      <c r="BE17" s="104"/>
      <c r="BF17" s="104"/>
      <c r="BG17" s="104"/>
      <c r="BH17" s="104"/>
      <c r="BI17" s="104"/>
      <c r="BJ17" s="326"/>
      <c r="BK17" s="15">
        <v>14</v>
      </c>
      <c r="BL17" s="324"/>
    </row>
    <row r="18" spans="1:77" s="182" customFormat="1" ht="12.95" customHeight="1" x14ac:dyDescent="0.25">
      <c r="A18" s="187" t="s">
        <v>191</v>
      </c>
      <c r="B18" s="187">
        <v>270007383</v>
      </c>
      <c r="C18" s="187" t="s">
        <v>652</v>
      </c>
      <c r="D18" s="187"/>
      <c r="E18" s="230" t="s">
        <v>192</v>
      </c>
      <c r="F18" s="188" t="s">
        <v>193</v>
      </c>
      <c r="G18" s="188" t="s">
        <v>194</v>
      </c>
      <c r="H18" s="188" t="s">
        <v>195</v>
      </c>
      <c r="I18" s="189" t="s">
        <v>143</v>
      </c>
      <c r="J18" s="189" t="s">
        <v>149</v>
      </c>
      <c r="K18" s="189" t="s">
        <v>196</v>
      </c>
      <c r="L18" s="188">
        <v>30</v>
      </c>
      <c r="M18" s="190" t="s">
        <v>197</v>
      </c>
      <c r="N18" s="190" t="s">
        <v>198</v>
      </c>
      <c r="O18" s="165" t="s">
        <v>166</v>
      </c>
      <c r="P18" s="189" t="s">
        <v>125</v>
      </c>
      <c r="Q18" s="191" t="s">
        <v>122</v>
      </c>
      <c r="R18" s="192" t="s">
        <v>200</v>
      </c>
      <c r="S18" s="192" t="s">
        <v>201</v>
      </c>
      <c r="T18" s="189"/>
      <c r="U18" s="190" t="s">
        <v>398</v>
      </c>
      <c r="V18" s="189" t="s">
        <v>146</v>
      </c>
      <c r="W18" s="189" t="s">
        <v>76</v>
      </c>
      <c r="X18" s="189" t="s">
        <v>106</v>
      </c>
      <c r="Y18" s="189" t="s">
        <v>56</v>
      </c>
      <c r="Z18" s="193" t="s">
        <v>202</v>
      </c>
      <c r="AA18" s="190" t="s">
        <v>138</v>
      </c>
      <c r="AB18" s="194">
        <v>141</v>
      </c>
      <c r="AC18" s="194">
        <v>7125</v>
      </c>
      <c r="AD18" s="194">
        <v>1004625</v>
      </c>
      <c r="AE18" s="194">
        <v>1125180</v>
      </c>
      <c r="AF18" s="194">
        <v>3636</v>
      </c>
      <c r="AG18" s="194">
        <v>7500</v>
      </c>
      <c r="AH18" s="194">
        <v>27270000</v>
      </c>
      <c r="AI18" s="194">
        <v>30542400.000000004</v>
      </c>
      <c r="AJ18" s="195">
        <v>0</v>
      </c>
      <c r="AK18" s="195">
        <v>0</v>
      </c>
      <c r="AL18" s="195">
        <v>0</v>
      </c>
      <c r="AM18" s="195">
        <v>0</v>
      </c>
      <c r="AN18" s="195">
        <v>0</v>
      </c>
      <c r="AO18" s="195">
        <v>0</v>
      </c>
      <c r="AP18" s="195">
        <v>0</v>
      </c>
      <c r="AQ18" s="195">
        <v>0</v>
      </c>
      <c r="AR18" s="195">
        <v>0</v>
      </c>
      <c r="AS18" s="195">
        <v>0</v>
      </c>
      <c r="AT18" s="195">
        <v>0</v>
      </c>
      <c r="AU18" s="195">
        <v>0</v>
      </c>
      <c r="AV18" s="195">
        <f>AB18+AF18+AJ18+AN18+AR18</f>
        <v>3777</v>
      </c>
      <c r="AW18" s="195">
        <f>AD18+AH18+AL18+AP18+AT18</f>
        <v>28274625</v>
      </c>
      <c r="AX18" s="195">
        <f>AW18*1.12</f>
        <v>31667580.000000004</v>
      </c>
      <c r="AY18" s="190" t="s">
        <v>203</v>
      </c>
      <c r="AZ18" s="190"/>
      <c r="BA18" s="190"/>
      <c r="BB18" s="190"/>
      <c r="BC18" s="190" t="s">
        <v>204</v>
      </c>
      <c r="BD18" s="190" t="s">
        <v>204</v>
      </c>
      <c r="BE18" s="190"/>
      <c r="BF18" s="190"/>
      <c r="BG18" s="190"/>
      <c r="BH18" s="190"/>
      <c r="BI18" s="190"/>
      <c r="BJ18" s="327"/>
      <c r="BK18" s="207" t="s">
        <v>653</v>
      </c>
      <c r="BL18" s="183"/>
    </row>
    <row r="19" spans="1:77" s="16" customFormat="1" ht="12.95" customHeight="1" x14ac:dyDescent="0.25">
      <c r="A19" s="15" t="s">
        <v>191</v>
      </c>
      <c r="B19" s="15"/>
      <c r="C19" s="39" t="s">
        <v>205</v>
      </c>
      <c r="D19" s="15"/>
      <c r="E19" s="227" t="s">
        <v>205</v>
      </c>
      <c r="F19" s="23" t="s">
        <v>206</v>
      </c>
      <c r="G19" s="23" t="s">
        <v>207</v>
      </c>
      <c r="H19" s="23" t="s">
        <v>208</v>
      </c>
      <c r="I19" s="24" t="s">
        <v>143</v>
      </c>
      <c r="J19" s="24" t="s">
        <v>149</v>
      </c>
      <c r="K19" s="24" t="s">
        <v>196</v>
      </c>
      <c r="L19" s="23">
        <v>30</v>
      </c>
      <c r="M19" s="5" t="s">
        <v>197</v>
      </c>
      <c r="N19" s="5" t="s">
        <v>198</v>
      </c>
      <c r="O19" s="5" t="s">
        <v>199</v>
      </c>
      <c r="P19" s="24" t="s">
        <v>125</v>
      </c>
      <c r="Q19" s="25" t="s">
        <v>122</v>
      </c>
      <c r="R19" s="26" t="s">
        <v>200</v>
      </c>
      <c r="S19" s="26" t="s">
        <v>201</v>
      </c>
      <c r="T19" s="24"/>
      <c r="U19" s="5" t="s">
        <v>126</v>
      </c>
      <c r="V19" s="24" t="s">
        <v>146</v>
      </c>
      <c r="W19" s="24" t="s">
        <v>76</v>
      </c>
      <c r="X19" s="24" t="s">
        <v>106</v>
      </c>
      <c r="Y19" s="24" t="s">
        <v>56</v>
      </c>
      <c r="Z19" s="43" t="s">
        <v>202</v>
      </c>
      <c r="AA19" s="5" t="s">
        <v>138</v>
      </c>
      <c r="AB19" s="27">
        <v>4416</v>
      </c>
      <c r="AC19" s="27">
        <v>11282.54</v>
      </c>
      <c r="AD19" s="27">
        <v>49823696.640000001</v>
      </c>
      <c r="AE19" s="27">
        <v>55802540.236800008</v>
      </c>
      <c r="AF19" s="27">
        <v>4458</v>
      </c>
      <c r="AG19" s="27">
        <v>11282.54</v>
      </c>
      <c r="AH19" s="27">
        <v>50297563.32</v>
      </c>
      <c r="AI19" s="27">
        <v>56333270.918400005</v>
      </c>
      <c r="AJ19" s="20">
        <v>0</v>
      </c>
      <c r="AK19" s="20">
        <v>0</v>
      </c>
      <c r="AL19" s="20">
        <v>0</v>
      </c>
      <c r="AM19" s="20">
        <v>0</v>
      </c>
      <c r="AN19" s="20">
        <v>0</v>
      </c>
      <c r="AO19" s="20">
        <v>0</v>
      </c>
      <c r="AP19" s="20">
        <v>0</v>
      </c>
      <c r="AQ19" s="20">
        <v>0</v>
      </c>
      <c r="AR19" s="20">
        <v>0</v>
      </c>
      <c r="AS19" s="20">
        <v>0</v>
      </c>
      <c r="AT19" s="20">
        <v>0</v>
      </c>
      <c r="AU19" s="20">
        <v>0</v>
      </c>
      <c r="AV19" s="45">
        <f t="shared" si="0"/>
        <v>8874</v>
      </c>
      <c r="AW19" s="45">
        <v>0</v>
      </c>
      <c r="AX19" s="45">
        <f t="shared" ref="AX19:AX21" si="8">AW19*1.12</f>
        <v>0</v>
      </c>
      <c r="AY19" s="5" t="s">
        <v>203</v>
      </c>
      <c r="AZ19" s="5"/>
      <c r="BA19" s="5"/>
      <c r="BB19" s="5"/>
      <c r="BC19" s="5" t="s">
        <v>209</v>
      </c>
      <c r="BD19" s="5" t="s">
        <v>209</v>
      </c>
      <c r="BE19" s="5"/>
      <c r="BF19" s="5"/>
      <c r="BG19" s="5"/>
      <c r="BH19" s="5"/>
      <c r="BI19" s="5"/>
      <c r="BJ19" s="326"/>
      <c r="BK19" s="15"/>
      <c r="BL19" s="324"/>
    </row>
    <row r="20" spans="1:77" s="16" customFormat="1" ht="12.95" customHeight="1" x14ac:dyDescent="0.25">
      <c r="A20" s="15" t="s">
        <v>191</v>
      </c>
      <c r="B20" s="15"/>
      <c r="C20" s="39" t="s">
        <v>399</v>
      </c>
      <c r="D20" s="15"/>
      <c r="E20" s="228" t="s">
        <v>205</v>
      </c>
      <c r="F20" s="23" t="s">
        <v>206</v>
      </c>
      <c r="G20" s="23" t="s">
        <v>207</v>
      </c>
      <c r="H20" s="23" t="s">
        <v>208</v>
      </c>
      <c r="I20" s="24" t="s">
        <v>143</v>
      </c>
      <c r="J20" s="24" t="s">
        <v>149</v>
      </c>
      <c r="K20" s="24" t="s">
        <v>196</v>
      </c>
      <c r="L20" s="23">
        <v>30</v>
      </c>
      <c r="M20" s="5" t="s">
        <v>197</v>
      </c>
      <c r="N20" s="5" t="s">
        <v>198</v>
      </c>
      <c r="O20" s="1" t="s">
        <v>126</v>
      </c>
      <c r="P20" s="24" t="s">
        <v>125</v>
      </c>
      <c r="Q20" s="25" t="s">
        <v>122</v>
      </c>
      <c r="R20" s="26" t="s">
        <v>200</v>
      </c>
      <c r="S20" s="26" t="s">
        <v>201</v>
      </c>
      <c r="T20" s="24"/>
      <c r="U20" s="5" t="s">
        <v>398</v>
      </c>
      <c r="V20" s="24" t="s">
        <v>146</v>
      </c>
      <c r="W20" s="24" t="s">
        <v>76</v>
      </c>
      <c r="X20" s="24" t="s">
        <v>106</v>
      </c>
      <c r="Y20" s="24" t="s">
        <v>56</v>
      </c>
      <c r="Z20" s="43" t="s">
        <v>202</v>
      </c>
      <c r="AA20" s="5" t="s">
        <v>138</v>
      </c>
      <c r="AB20" s="27">
        <v>4416</v>
      </c>
      <c r="AC20" s="27">
        <v>11282.54</v>
      </c>
      <c r="AD20" s="27">
        <v>49823696.640000001</v>
      </c>
      <c r="AE20" s="27">
        <v>55802540.236800008</v>
      </c>
      <c r="AF20" s="27">
        <v>4458</v>
      </c>
      <c r="AG20" s="27">
        <v>11282.54</v>
      </c>
      <c r="AH20" s="27">
        <v>50297563.32</v>
      </c>
      <c r="AI20" s="27">
        <v>56333270.918400005</v>
      </c>
      <c r="AJ20" s="20">
        <v>0</v>
      </c>
      <c r="AK20" s="20">
        <v>0</v>
      </c>
      <c r="AL20" s="20">
        <v>0</v>
      </c>
      <c r="AM20" s="20">
        <v>0</v>
      </c>
      <c r="AN20" s="20">
        <v>0</v>
      </c>
      <c r="AO20" s="20">
        <v>0</v>
      </c>
      <c r="AP20" s="20">
        <v>0</v>
      </c>
      <c r="AQ20" s="20">
        <v>0</v>
      </c>
      <c r="AR20" s="20">
        <v>0</v>
      </c>
      <c r="AS20" s="20">
        <v>0</v>
      </c>
      <c r="AT20" s="20">
        <v>0</v>
      </c>
      <c r="AU20" s="20">
        <v>0</v>
      </c>
      <c r="AV20" s="69">
        <f t="shared" si="0"/>
        <v>8874</v>
      </c>
      <c r="AW20" s="45">
        <v>0</v>
      </c>
      <c r="AX20" s="45">
        <f t="shared" si="8"/>
        <v>0</v>
      </c>
      <c r="AY20" s="5" t="s">
        <v>203</v>
      </c>
      <c r="AZ20" s="5"/>
      <c r="BA20" s="5"/>
      <c r="BB20" s="5"/>
      <c r="BC20" s="5" t="s">
        <v>209</v>
      </c>
      <c r="BD20" s="5" t="s">
        <v>209</v>
      </c>
      <c r="BE20" s="5"/>
      <c r="BF20" s="5"/>
      <c r="BG20" s="5"/>
      <c r="BH20" s="5"/>
      <c r="BI20" s="5"/>
      <c r="BJ20" s="326"/>
      <c r="BK20" s="11">
        <v>14.2</v>
      </c>
      <c r="BL20" s="324"/>
    </row>
    <row r="21" spans="1:77" s="16" customFormat="1" ht="12.95" customHeight="1" x14ac:dyDescent="0.25">
      <c r="A21" s="15" t="s">
        <v>191</v>
      </c>
      <c r="B21" s="15"/>
      <c r="C21" s="39" t="s">
        <v>648</v>
      </c>
      <c r="D21" s="15"/>
      <c r="E21" s="229" t="s">
        <v>205</v>
      </c>
      <c r="F21" s="102" t="s">
        <v>206</v>
      </c>
      <c r="G21" s="102" t="s">
        <v>207</v>
      </c>
      <c r="H21" s="102" t="s">
        <v>208</v>
      </c>
      <c r="I21" s="103" t="s">
        <v>143</v>
      </c>
      <c r="J21" s="103" t="s">
        <v>149</v>
      </c>
      <c r="K21" s="103" t="s">
        <v>196</v>
      </c>
      <c r="L21" s="102">
        <v>30</v>
      </c>
      <c r="M21" s="104" t="s">
        <v>197</v>
      </c>
      <c r="N21" s="104" t="s">
        <v>198</v>
      </c>
      <c r="O21" s="105" t="s">
        <v>166</v>
      </c>
      <c r="P21" s="103" t="s">
        <v>125</v>
      </c>
      <c r="Q21" s="106" t="s">
        <v>122</v>
      </c>
      <c r="R21" s="107" t="s">
        <v>200</v>
      </c>
      <c r="S21" s="107" t="s">
        <v>201</v>
      </c>
      <c r="T21" s="103"/>
      <c r="U21" s="104" t="s">
        <v>398</v>
      </c>
      <c r="V21" s="103" t="s">
        <v>146</v>
      </c>
      <c r="W21" s="103" t="s">
        <v>76</v>
      </c>
      <c r="X21" s="103" t="s">
        <v>106</v>
      </c>
      <c r="Y21" s="103" t="s">
        <v>56</v>
      </c>
      <c r="Z21" s="108" t="s">
        <v>202</v>
      </c>
      <c r="AA21" s="104" t="s">
        <v>138</v>
      </c>
      <c r="AB21" s="109">
        <v>4416</v>
      </c>
      <c r="AC21" s="109">
        <v>11282.54</v>
      </c>
      <c r="AD21" s="110">
        <f t="shared" ref="AD21" si="9">AB21*AC21</f>
        <v>49823696.640000001</v>
      </c>
      <c r="AE21" s="110">
        <f t="shared" ref="AE21" si="10">AD21*1.12</f>
        <v>55802540.236800008</v>
      </c>
      <c r="AF21" s="109">
        <v>4458</v>
      </c>
      <c r="AG21" s="109">
        <v>11282.54</v>
      </c>
      <c r="AH21" s="110">
        <f t="shared" ref="AH21" si="11">AF21*AG21</f>
        <v>50297563.32</v>
      </c>
      <c r="AI21" s="110">
        <f t="shared" ref="AI21" si="12">AH21*1.12</f>
        <v>56333270.918400005</v>
      </c>
      <c r="AJ21" s="111">
        <v>0</v>
      </c>
      <c r="AK21" s="111">
        <v>0</v>
      </c>
      <c r="AL21" s="111">
        <v>0</v>
      </c>
      <c r="AM21" s="111">
        <v>0</v>
      </c>
      <c r="AN21" s="111">
        <v>0</v>
      </c>
      <c r="AO21" s="111">
        <v>0</v>
      </c>
      <c r="AP21" s="111">
        <v>0</v>
      </c>
      <c r="AQ21" s="111">
        <v>0</v>
      </c>
      <c r="AR21" s="111">
        <v>0</v>
      </c>
      <c r="AS21" s="111">
        <v>0</v>
      </c>
      <c r="AT21" s="111">
        <v>0</v>
      </c>
      <c r="AU21" s="111">
        <v>0</v>
      </c>
      <c r="AV21" s="112">
        <f t="shared" si="0"/>
        <v>8874</v>
      </c>
      <c r="AW21" s="45">
        <v>0</v>
      </c>
      <c r="AX21" s="45">
        <f t="shared" si="8"/>
        <v>0</v>
      </c>
      <c r="AY21" s="104" t="s">
        <v>203</v>
      </c>
      <c r="AZ21" s="104"/>
      <c r="BA21" s="104"/>
      <c r="BB21" s="104"/>
      <c r="BC21" s="104" t="s">
        <v>209</v>
      </c>
      <c r="BD21" s="104" t="s">
        <v>209</v>
      </c>
      <c r="BE21" s="104"/>
      <c r="BF21" s="104"/>
      <c r="BG21" s="104"/>
      <c r="BH21" s="104"/>
      <c r="BI21" s="104"/>
      <c r="BJ21" s="326"/>
      <c r="BK21" s="15">
        <v>14</v>
      </c>
      <c r="BL21" s="324"/>
    </row>
    <row r="22" spans="1:77" s="182" customFormat="1" ht="12.95" customHeight="1" x14ac:dyDescent="0.25">
      <c r="A22" s="187" t="s">
        <v>191</v>
      </c>
      <c r="B22" s="187">
        <v>270000017</v>
      </c>
      <c r="C22" s="187" t="s">
        <v>654</v>
      </c>
      <c r="D22" s="187"/>
      <c r="E22" s="230" t="s">
        <v>205</v>
      </c>
      <c r="F22" s="188" t="s">
        <v>206</v>
      </c>
      <c r="G22" s="188" t="s">
        <v>207</v>
      </c>
      <c r="H22" s="188" t="s">
        <v>208</v>
      </c>
      <c r="I22" s="189" t="s">
        <v>143</v>
      </c>
      <c r="J22" s="189" t="s">
        <v>149</v>
      </c>
      <c r="K22" s="189" t="s">
        <v>196</v>
      </c>
      <c r="L22" s="188">
        <v>30</v>
      </c>
      <c r="M22" s="190" t="s">
        <v>197</v>
      </c>
      <c r="N22" s="190" t="s">
        <v>198</v>
      </c>
      <c r="O22" s="165" t="s">
        <v>166</v>
      </c>
      <c r="P22" s="189" t="s">
        <v>125</v>
      </c>
      <c r="Q22" s="191" t="s">
        <v>122</v>
      </c>
      <c r="R22" s="192" t="s">
        <v>200</v>
      </c>
      <c r="S22" s="192" t="s">
        <v>201</v>
      </c>
      <c r="T22" s="189"/>
      <c r="U22" s="190" t="s">
        <v>398</v>
      </c>
      <c r="V22" s="189" t="s">
        <v>146</v>
      </c>
      <c r="W22" s="189" t="s">
        <v>76</v>
      </c>
      <c r="X22" s="189" t="s">
        <v>106</v>
      </c>
      <c r="Y22" s="189" t="s">
        <v>56</v>
      </c>
      <c r="Z22" s="193" t="s">
        <v>202</v>
      </c>
      <c r="AA22" s="190" t="s">
        <v>138</v>
      </c>
      <c r="AB22" s="194">
        <v>2954</v>
      </c>
      <c r="AC22" s="194">
        <v>8461.9</v>
      </c>
      <c r="AD22" s="194">
        <v>24996452.599999998</v>
      </c>
      <c r="AE22" s="194">
        <v>27996026.912</v>
      </c>
      <c r="AF22" s="194">
        <v>4458</v>
      </c>
      <c r="AG22" s="194">
        <v>11282.54</v>
      </c>
      <c r="AH22" s="194">
        <v>50297563.32</v>
      </c>
      <c r="AI22" s="194">
        <v>56333270.918400005</v>
      </c>
      <c r="AJ22" s="195">
        <v>0</v>
      </c>
      <c r="AK22" s="195">
        <v>0</v>
      </c>
      <c r="AL22" s="195">
        <v>0</v>
      </c>
      <c r="AM22" s="195">
        <v>0</v>
      </c>
      <c r="AN22" s="195">
        <v>0</v>
      </c>
      <c r="AO22" s="195">
        <v>0</v>
      </c>
      <c r="AP22" s="195">
        <v>0</v>
      </c>
      <c r="AQ22" s="195">
        <v>0</v>
      </c>
      <c r="AR22" s="195">
        <v>0</v>
      </c>
      <c r="AS22" s="195">
        <v>0</v>
      </c>
      <c r="AT22" s="195">
        <v>0</v>
      </c>
      <c r="AU22" s="195">
        <v>0</v>
      </c>
      <c r="AV22" s="195">
        <f t="shared" si="0"/>
        <v>7412</v>
      </c>
      <c r="AW22" s="195">
        <f t="shared" ref="AW22" si="13">AD22+AH22+AL22+AP22+AT22</f>
        <v>75294015.920000002</v>
      </c>
      <c r="AX22" s="195">
        <f t="shared" ref="AX22" si="14">AW22*1.12</f>
        <v>84329297.830400005</v>
      </c>
      <c r="AY22" s="190" t="s">
        <v>203</v>
      </c>
      <c r="AZ22" s="190"/>
      <c r="BA22" s="190"/>
      <c r="BB22" s="190"/>
      <c r="BC22" s="190" t="s">
        <v>209</v>
      </c>
      <c r="BD22" s="190" t="s">
        <v>209</v>
      </c>
      <c r="BE22" s="190"/>
      <c r="BF22" s="190"/>
      <c r="BG22" s="190"/>
      <c r="BH22" s="190"/>
      <c r="BI22" s="190"/>
      <c r="BJ22" s="327"/>
      <c r="BK22" s="207" t="s">
        <v>653</v>
      </c>
      <c r="BL22" s="183"/>
    </row>
    <row r="23" spans="1:77" s="16" customFormat="1" ht="12.95" customHeight="1" x14ac:dyDescent="0.25">
      <c r="A23" s="15" t="s">
        <v>191</v>
      </c>
      <c r="B23" s="15"/>
      <c r="C23" s="39" t="s">
        <v>210</v>
      </c>
      <c r="D23" s="15"/>
      <c r="E23" s="227" t="s">
        <v>210</v>
      </c>
      <c r="F23" s="23" t="s">
        <v>211</v>
      </c>
      <c r="G23" s="23" t="s">
        <v>194</v>
      </c>
      <c r="H23" s="23" t="s">
        <v>208</v>
      </c>
      <c r="I23" s="24" t="s">
        <v>143</v>
      </c>
      <c r="J23" s="24" t="s">
        <v>149</v>
      </c>
      <c r="K23" s="24" t="s">
        <v>196</v>
      </c>
      <c r="L23" s="23">
        <v>30</v>
      </c>
      <c r="M23" s="5" t="s">
        <v>197</v>
      </c>
      <c r="N23" s="5" t="s">
        <v>198</v>
      </c>
      <c r="O23" s="5" t="s">
        <v>199</v>
      </c>
      <c r="P23" s="24" t="s">
        <v>125</v>
      </c>
      <c r="Q23" s="25" t="s">
        <v>122</v>
      </c>
      <c r="R23" s="26" t="s">
        <v>200</v>
      </c>
      <c r="S23" s="26" t="s">
        <v>201</v>
      </c>
      <c r="T23" s="24"/>
      <c r="U23" s="5" t="s">
        <v>126</v>
      </c>
      <c r="V23" s="24" t="s">
        <v>146</v>
      </c>
      <c r="W23" s="24" t="s">
        <v>76</v>
      </c>
      <c r="X23" s="24" t="s">
        <v>106</v>
      </c>
      <c r="Y23" s="24" t="s">
        <v>56</v>
      </c>
      <c r="Z23" s="43" t="s">
        <v>202</v>
      </c>
      <c r="AA23" s="5" t="s">
        <v>138</v>
      </c>
      <c r="AB23" s="27">
        <v>167</v>
      </c>
      <c r="AC23" s="27">
        <v>14598.57</v>
      </c>
      <c r="AD23" s="27">
        <v>2437961.19</v>
      </c>
      <c r="AE23" s="27">
        <v>2730516.5328000002</v>
      </c>
      <c r="AF23" s="27">
        <v>26</v>
      </c>
      <c r="AG23" s="27">
        <v>14598.57</v>
      </c>
      <c r="AH23" s="27">
        <v>379562.82</v>
      </c>
      <c r="AI23" s="27">
        <v>425110.35840000003</v>
      </c>
      <c r="AJ23" s="20">
        <v>0</v>
      </c>
      <c r="AK23" s="20">
        <v>0</v>
      </c>
      <c r="AL23" s="20">
        <v>0</v>
      </c>
      <c r="AM23" s="20">
        <v>0</v>
      </c>
      <c r="AN23" s="20">
        <v>0</v>
      </c>
      <c r="AO23" s="20">
        <v>0</v>
      </c>
      <c r="AP23" s="20">
        <v>0</v>
      </c>
      <c r="AQ23" s="20">
        <v>0</v>
      </c>
      <c r="AR23" s="20">
        <v>0</v>
      </c>
      <c r="AS23" s="20">
        <v>0</v>
      </c>
      <c r="AT23" s="20">
        <v>0</v>
      </c>
      <c r="AU23" s="20">
        <v>0</v>
      </c>
      <c r="AV23" s="45">
        <f t="shared" si="0"/>
        <v>193</v>
      </c>
      <c r="AW23" s="45">
        <v>0</v>
      </c>
      <c r="AX23" s="45">
        <f t="shared" ref="AX23:AX25" si="15">AW23*1.12</f>
        <v>0</v>
      </c>
      <c r="AY23" s="5" t="s">
        <v>203</v>
      </c>
      <c r="AZ23" s="5"/>
      <c r="BA23" s="5"/>
      <c r="BB23" s="5"/>
      <c r="BC23" s="5" t="s">
        <v>212</v>
      </c>
      <c r="BD23" s="5" t="s">
        <v>212</v>
      </c>
      <c r="BE23" s="5"/>
      <c r="BF23" s="5"/>
      <c r="BG23" s="5"/>
      <c r="BH23" s="5"/>
      <c r="BI23" s="5"/>
      <c r="BJ23" s="326"/>
      <c r="BK23" s="15"/>
      <c r="BL23" s="324"/>
    </row>
    <row r="24" spans="1:77" s="16" customFormat="1" ht="12.95" customHeight="1" x14ac:dyDescent="0.25">
      <c r="A24" s="15" t="s">
        <v>191</v>
      </c>
      <c r="B24" s="15"/>
      <c r="C24" s="39" t="s">
        <v>400</v>
      </c>
      <c r="D24" s="15"/>
      <c r="E24" s="231" t="s">
        <v>210</v>
      </c>
      <c r="F24" s="23" t="s">
        <v>211</v>
      </c>
      <c r="G24" s="23" t="s">
        <v>194</v>
      </c>
      <c r="H24" s="23" t="s">
        <v>208</v>
      </c>
      <c r="I24" s="24" t="s">
        <v>143</v>
      </c>
      <c r="J24" s="24" t="s">
        <v>149</v>
      </c>
      <c r="K24" s="24" t="s">
        <v>196</v>
      </c>
      <c r="L24" s="23">
        <v>30</v>
      </c>
      <c r="M24" s="5" t="s">
        <v>197</v>
      </c>
      <c r="N24" s="5" t="s">
        <v>198</v>
      </c>
      <c r="O24" s="1" t="s">
        <v>126</v>
      </c>
      <c r="P24" s="24" t="s">
        <v>125</v>
      </c>
      <c r="Q24" s="25" t="s">
        <v>122</v>
      </c>
      <c r="R24" s="26" t="s">
        <v>200</v>
      </c>
      <c r="S24" s="26" t="s">
        <v>201</v>
      </c>
      <c r="T24" s="24"/>
      <c r="U24" s="5" t="s">
        <v>398</v>
      </c>
      <c r="V24" s="24" t="s">
        <v>146</v>
      </c>
      <c r="W24" s="24" t="s">
        <v>76</v>
      </c>
      <c r="X24" s="24" t="s">
        <v>106</v>
      </c>
      <c r="Y24" s="24" t="s">
        <v>56</v>
      </c>
      <c r="Z24" s="43" t="s">
        <v>202</v>
      </c>
      <c r="AA24" s="5" t="s">
        <v>138</v>
      </c>
      <c r="AB24" s="27">
        <v>167</v>
      </c>
      <c r="AC24" s="27">
        <v>14598.57</v>
      </c>
      <c r="AD24" s="27">
        <v>2437961.19</v>
      </c>
      <c r="AE24" s="27">
        <v>2730516.5328000002</v>
      </c>
      <c r="AF24" s="27">
        <v>26</v>
      </c>
      <c r="AG24" s="27">
        <v>14598.57</v>
      </c>
      <c r="AH24" s="27">
        <v>379562.82</v>
      </c>
      <c r="AI24" s="27">
        <v>425110.35840000003</v>
      </c>
      <c r="AJ24" s="20">
        <v>0</v>
      </c>
      <c r="AK24" s="20">
        <v>0</v>
      </c>
      <c r="AL24" s="20">
        <v>0</v>
      </c>
      <c r="AM24" s="20">
        <v>0</v>
      </c>
      <c r="AN24" s="20">
        <v>0</v>
      </c>
      <c r="AO24" s="20">
        <v>0</v>
      </c>
      <c r="AP24" s="20">
        <v>0</v>
      </c>
      <c r="AQ24" s="20">
        <v>0</v>
      </c>
      <c r="AR24" s="20">
        <v>0</v>
      </c>
      <c r="AS24" s="20">
        <v>0</v>
      </c>
      <c r="AT24" s="20">
        <v>0</v>
      </c>
      <c r="AU24" s="20">
        <v>0</v>
      </c>
      <c r="AV24" s="69">
        <f t="shared" si="0"/>
        <v>193</v>
      </c>
      <c r="AW24" s="45">
        <v>0</v>
      </c>
      <c r="AX24" s="45">
        <f t="shared" si="15"/>
        <v>0</v>
      </c>
      <c r="AY24" s="5" t="s">
        <v>203</v>
      </c>
      <c r="AZ24" s="5"/>
      <c r="BA24" s="5"/>
      <c r="BB24" s="5"/>
      <c r="BC24" s="5" t="s">
        <v>212</v>
      </c>
      <c r="BD24" s="5" t="s">
        <v>212</v>
      </c>
      <c r="BE24" s="5"/>
      <c r="BF24" s="5"/>
      <c r="BG24" s="5"/>
      <c r="BH24" s="5"/>
      <c r="BI24" s="5"/>
      <c r="BJ24" s="326"/>
      <c r="BK24" s="11">
        <v>14.2</v>
      </c>
      <c r="BL24" s="324"/>
    </row>
    <row r="25" spans="1:77" s="16" customFormat="1" ht="12.95" customHeight="1" x14ac:dyDescent="0.25">
      <c r="A25" s="15" t="s">
        <v>191</v>
      </c>
      <c r="B25" s="15"/>
      <c r="C25" s="39" t="s">
        <v>649</v>
      </c>
      <c r="D25" s="15"/>
      <c r="E25" s="232" t="s">
        <v>210</v>
      </c>
      <c r="F25" s="102" t="s">
        <v>211</v>
      </c>
      <c r="G25" s="102" t="s">
        <v>194</v>
      </c>
      <c r="H25" s="102" t="s">
        <v>208</v>
      </c>
      <c r="I25" s="103" t="s">
        <v>143</v>
      </c>
      <c r="J25" s="103" t="s">
        <v>149</v>
      </c>
      <c r="K25" s="103" t="s">
        <v>196</v>
      </c>
      <c r="L25" s="102">
        <v>30</v>
      </c>
      <c r="M25" s="104" t="s">
        <v>197</v>
      </c>
      <c r="N25" s="104" t="s">
        <v>198</v>
      </c>
      <c r="O25" s="105" t="s">
        <v>166</v>
      </c>
      <c r="P25" s="103" t="s">
        <v>125</v>
      </c>
      <c r="Q25" s="106" t="s">
        <v>122</v>
      </c>
      <c r="R25" s="107" t="s">
        <v>200</v>
      </c>
      <c r="S25" s="107" t="s">
        <v>201</v>
      </c>
      <c r="T25" s="103"/>
      <c r="U25" s="104" t="s">
        <v>398</v>
      </c>
      <c r="V25" s="103" t="s">
        <v>146</v>
      </c>
      <c r="W25" s="103" t="s">
        <v>76</v>
      </c>
      <c r="X25" s="103" t="s">
        <v>106</v>
      </c>
      <c r="Y25" s="103" t="s">
        <v>56</v>
      </c>
      <c r="Z25" s="108" t="s">
        <v>202</v>
      </c>
      <c r="AA25" s="104" t="s">
        <v>138</v>
      </c>
      <c r="AB25" s="109">
        <v>167</v>
      </c>
      <c r="AC25" s="109">
        <v>14598.57</v>
      </c>
      <c r="AD25" s="110">
        <f t="shared" ref="AD25" si="16">AB25*AC25</f>
        <v>2437961.19</v>
      </c>
      <c r="AE25" s="110">
        <f t="shared" ref="AE25" si="17">AD25*1.12</f>
        <v>2730516.5328000002</v>
      </c>
      <c r="AF25" s="109">
        <v>26</v>
      </c>
      <c r="AG25" s="109">
        <v>14598.57</v>
      </c>
      <c r="AH25" s="110">
        <f t="shared" ref="AH25" si="18">AF25*AG25</f>
        <v>379562.82</v>
      </c>
      <c r="AI25" s="110">
        <f t="shared" ref="AI25" si="19">AH25*1.12</f>
        <v>425110.35840000003</v>
      </c>
      <c r="AJ25" s="111">
        <v>0</v>
      </c>
      <c r="AK25" s="111">
        <v>0</v>
      </c>
      <c r="AL25" s="111">
        <v>0</v>
      </c>
      <c r="AM25" s="111">
        <v>0</v>
      </c>
      <c r="AN25" s="111">
        <v>0</v>
      </c>
      <c r="AO25" s="111">
        <v>0</v>
      </c>
      <c r="AP25" s="111">
        <v>0</v>
      </c>
      <c r="AQ25" s="111">
        <v>0</v>
      </c>
      <c r="AR25" s="111">
        <v>0</v>
      </c>
      <c r="AS25" s="111">
        <v>0</v>
      </c>
      <c r="AT25" s="111">
        <v>0</v>
      </c>
      <c r="AU25" s="111">
        <v>0</v>
      </c>
      <c r="AV25" s="112">
        <f t="shared" si="0"/>
        <v>193</v>
      </c>
      <c r="AW25" s="45">
        <v>0</v>
      </c>
      <c r="AX25" s="45">
        <f t="shared" si="15"/>
        <v>0</v>
      </c>
      <c r="AY25" s="104" t="s">
        <v>203</v>
      </c>
      <c r="AZ25" s="104"/>
      <c r="BA25" s="104"/>
      <c r="BB25" s="104"/>
      <c r="BC25" s="104" t="s">
        <v>212</v>
      </c>
      <c r="BD25" s="104" t="s">
        <v>212</v>
      </c>
      <c r="BE25" s="104"/>
      <c r="BF25" s="104"/>
      <c r="BG25" s="104"/>
      <c r="BH25" s="104"/>
      <c r="BI25" s="104"/>
      <c r="BJ25" s="326"/>
      <c r="BK25" s="15">
        <v>14</v>
      </c>
      <c r="BL25" s="324"/>
    </row>
    <row r="26" spans="1:77" s="182" customFormat="1" ht="12.95" customHeight="1" x14ac:dyDescent="0.25">
      <c r="A26" s="187" t="s">
        <v>191</v>
      </c>
      <c r="B26" s="187">
        <v>270005786</v>
      </c>
      <c r="C26" s="187" t="s">
        <v>655</v>
      </c>
      <c r="D26" s="187"/>
      <c r="E26" s="230" t="s">
        <v>210</v>
      </c>
      <c r="F26" s="188" t="s">
        <v>211</v>
      </c>
      <c r="G26" s="188" t="s">
        <v>194</v>
      </c>
      <c r="H26" s="188" t="s">
        <v>208</v>
      </c>
      <c r="I26" s="189" t="s">
        <v>143</v>
      </c>
      <c r="J26" s="189" t="s">
        <v>149</v>
      </c>
      <c r="K26" s="189" t="s">
        <v>196</v>
      </c>
      <c r="L26" s="188">
        <v>30</v>
      </c>
      <c r="M26" s="190" t="s">
        <v>197</v>
      </c>
      <c r="N26" s="190" t="s">
        <v>198</v>
      </c>
      <c r="O26" s="165" t="s">
        <v>166</v>
      </c>
      <c r="P26" s="189" t="s">
        <v>125</v>
      </c>
      <c r="Q26" s="191" t="s">
        <v>122</v>
      </c>
      <c r="R26" s="192" t="s">
        <v>200</v>
      </c>
      <c r="S26" s="192" t="s">
        <v>201</v>
      </c>
      <c r="T26" s="189"/>
      <c r="U26" s="190" t="s">
        <v>398</v>
      </c>
      <c r="V26" s="189" t="s">
        <v>146</v>
      </c>
      <c r="W26" s="189" t="s">
        <v>76</v>
      </c>
      <c r="X26" s="189" t="s">
        <v>106</v>
      </c>
      <c r="Y26" s="189" t="s">
        <v>56</v>
      </c>
      <c r="Z26" s="193" t="s">
        <v>202</v>
      </c>
      <c r="AA26" s="190" t="s">
        <v>138</v>
      </c>
      <c r="AB26" s="196">
        <v>32</v>
      </c>
      <c r="AC26" s="194">
        <v>11824.84</v>
      </c>
      <c r="AD26" s="194">
        <v>378394.88</v>
      </c>
      <c r="AE26" s="194">
        <v>423802.26560000004</v>
      </c>
      <c r="AF26" s="194">
        <v>26</v>
      </c>
      <c r="AG26" s="194">
        <v>14598.57</v>
      </c>
      <c r="AH26" s="194">
        <v>379562.82</v>
      </c>
      <c r="AI26" s="194">
        <v>425110.35840000003</v>
      </c>
      <c r="AJ26" s="195">
        <v>0</v>
      </c>
      <c r="AK26" s="195">
        <v>0</v>
      </c>
      <c r="AL26" s="195">
        <v>0</v>
      </c>
      <c r="AM26" s="195">
        <v>0</v>
      </c>
      <c r="AN26" s="195">
        <v>0</v>
      </c>
      <c r="AO26" s="195">
        <v>0</v>
      </c>
      <c r="AP26" s="195">
        <v>0</v>
      </c>
      <c r="AQ26" s="195">
        <v>0</v>
      </c>
      <c r="AR26" s="195">
        <v>0</v>
      </c>
      <c r="AS26" s="195">
        <v>0</v>
      </c>
      <c r="AT26" s="195">
        <v>0</v>
      </c>
      <c r="AU26" s="195">
        <v>0</v>
      </c>
      <c r="AV26" s="195">
        <f t="shared" si="0"/>
        <v>58</v>
      </c>
      <c r="AW26" s="195">
        <f t="shared" ref="AW26" si="20">AD26+AH26+AL26+AP26+AT26</f>
        <v>757957.7</v>
      </c>
      <c r="AX26" s="195">
        <f t="shared" ref="AX26" si="21">AW26*1.12</f>
        <v>848912.62400000007</v>
      </c>
      <c r="AY26" s="190" t="s">
        <v>203</v>
      </c>
      <c r="AZ26" s="190"/>
      <c r="BA26" s="190"/>
      <c r="BB26" s="190"/>
      <c r="BC26" s="190" t="s">
        <v>212</v>
      </c>
      <c r="BD26" s="190" t="s">
        <v>212</v>
      </c>
      <c r="BE26" s="190"/>
      <c r="BF26" s="190"/>
      <c r="BG26" s="190"/>
      <c r="BH26" s="190"/>
      <c r="BI26" s="190"/>
      <c r="BJ26" s="327"/>
      <c r="BK26" s="207" t="s">
        <v>653</v>
      </c>
      <c r="BL26" s="183"/>
    </row>
    <row r="27" spans="1:77" s="16" customFormat="1" ht="12.95" customHeight="1" x14ac:dyDescent="0.25">
      <c r="A27" s="15" t="s">
        <v>191</v>
      </c>
      <c r="B27" s="15"/>
      <c r="C27" s="39" t="s">
        <v>213</v>
      </c>
      <c r="D27" s="15"/>
      <c r="E27" s="227" t="s">
        <v>213</v>
      </c>
      <c r="F27" s="23" t="s">
        <v>214</v>
      </c>
      <c r="G27" s="23" t="s">
        <v>194</v>
      </c>
      <c r="H27" s="23" t="s">
        <v>215</v>
      </c>
      <c r="I27" s="24" t="s">
        <v>143</v>
      </c>
      <c r="J27" s="24" t="s">
        <v>149</v>
      </c>
      <c r="K27" s="24" t="s">
        <v>196</v>
      </c>
      <c r="L27" s="23">
        <v>30</v>
      </c>
      <c r="M27" s="5" t="s">
        <v>197</v>
      </c>
      <c r="N27" s="5" t="s">
        <v>198</v>
      </c>
      <c r="O27" s="5" t="s">
        <v>199</v>
      </c>
      <c r="P27" s="24" t="s">
        <v>125</v>
      </c>
      <c r="Q27" s="25" t="s">
        <v>122</v>
      </c>
      <c r="R27" s="26" t="s">
        <v>200</v>
      </c>
      <c r="S27" s="26" t="s">
        <v>201</v>
      </c>
      <c r="T27" s="24"/>
      <c r="U27" s="5" t="s">
        <v>126</v>
      </c>
      <c r="V27" s="24" t="s">
        <v>146</v>
      </c>
      <c r="W27" s="24" t="s">
        <v>76</v>
      </c>
      <c r="X27" s="24" t="s">
        <v>106</v>
      </c>
      <c r="Y27" s="24" t="s">
        <v>56</v>
      </c>
      <c r="Z27" s="43" t="s">
        <v>202</v>
      </c>
      <c r="AA27" s="5" t="s">
        <v>138</v>
      </c>
      <c r="AB27" s="27">
        <v>2409</v>
      </c>
      <c r="AC27" s="27">
        <v>14326.11</v>
      </c>
      <c r="AD27" s="27">
        <v>34511598.990000002</v>
      </c>
      <c r="AE27" s="27">
        <v>38652990.868800007</v>
      </c>
      <c r="AF27" s="27">
        <v>2180</v>
      </c>
      <c r="AG27" s="27">
        <v>14326.11</v>
      </c>
      <c r="AH27" s="27">
        <v>31230919.800000001</v>
      </c>
      <c r="AI27" s="27">
        <v>34978630.176000006</v>
      </c>
      <c r="AJ27" s="20">
        <v>0</v>
      </c>
      <c r="AK27" s="20">
        <v>0</v>
      </c>
      <c r="AL27" s="20">
        <v>0</v>
      </c>
      <c r="AM27" s="20">
        <v>0</v>
      </c>
      <c r="AN27" s="20">
        <v>0</v>
      </c>
      <c r="AO27" s="20">
        <v>0</v>
      </c>
      <c r="AP27" s="20">
        <v>0</v>
      </c>
      <c r="AQ27" s="20">
        <v>0</v>
      </c>
      <c r="AR27" s="20">
        <v>0</v>
      </c>
      <c r="AS27" s="20">
        <v>0</v>
      </c>
      <c r="AT27" s="20">
        <v>0</v>
      </c>
      <c r="AU27" s="20">
        <v>0</v>
      </c>
      <c r="AV27" s="45">
        <f t="shared" si="0"/>
        <v>4589</v>
      </c>
      <c r="AW27" s="45">
        <v>0</v>
      </c>
      <c r="AX27" s="45">
        <f t="shared" ref="AX27:AX29" si="22">AW27*1.12</f>
        <v>0</v>
      </c>
      <c r="AY27" s="5" t="s">
        <v>203</v>
      </c>
      <c r="AZ27" s="5"/>
      <c r="BA27" s="5"/>
      <c r="BB27" s="5"/>
      <c r="BC27" s="5" t="s">
        <v>216</v>
      </c>
      <c r="BD27" s="5" t="s">
        <v>216</v>
      </c>
      <c r="BE27" s="5"/>
      <c r="BF27" s="5"/>
      <c r="BG27" s="5"/>
      <c r="BH27" s="5"/>
      <c r="BI27" s="5"/>
      <c r="BJ27" s="326"/>
      <c r="BK27" s="15"/>
      <c r="BL27" s="324"/>
    </row>
    <row r="28" spans="1:77" s="16" customFormat="1" ht="12.95" customHeight="1" x14ac:dyDescent="0.25">
      <c r="A28" s="15" t="s">
        <v>191</v>
      </c>
      <c r="B28" s="15"/>
      <c r="C28" s="39" t="s">
        <v>401</v>
      </c>
      <c r="D28" s="70"/>
      <c r="E28" s="233" t="s">
        <v>213</v>
      </c>
      <c r="F28" s="23" t="s">
        <v>214</v>
      </c>
      <c r="G28" s="23" t="s">
        <v>194</v>
      </c>
      <c r="H28" s="23" t="s">
        <v>215</v>
      </c>
      <c r="I28" s="24" t="s">
        <v>143</v>
      </c>
      <c r="J28" s="24" t="s">
        <v>149</v>
      </c>
      <c r="K28" s="24" t="s">
        <v>196</v>
      </c>
      <c r="L28" s="23">
        <v>30</v>
      </c>
      <c r="M28" s="5" t="s">
        <v>197</v>
      </c>
      <c r="N28" s="5" t="s">
        <v>198</v>
      </c>
      <c r="O28" s="1" t="s">
        <v>126</v>
      </c>
      <c r="P28" s="24" t="s">
        <v>125</v>
      </c>
      <c r="Q28" s="25" t="s">
        <v>122</v>
      </c>
      <c r="R28" s="26" t="s">
        <v>200</v>
      </c>
      <c r="S28" s="26" t="s">
        <v>201</v>
      </c>
      <c r="T28" s="24"/>
      <c r="U28" s="5" t="s">
        <v>398</v>
      </c>
      <c r="V28" s="24" t="s">
        <v>146</v>
      </c>
      <c r="W28" s="24" t="s">
        <v>76</v>
      </c>
      <c r="X28" s="24" t="s">
        <v>106</v>
      </c>
      <c r="Y28" s="24" t="s">
        <v>56</v>
      </c>
      <c r="Z28" s="43" t="s">
        <v>202</v>
      </c>
      <c r="AA28" s="5" t="s">
        <v>138</v>
      </c>
      <c r="AB28" s="27">
        <v>2409</v>
      </c>
      <c r="AC28" s="27">
        <v>14326.11</v>
      </c>
      <c r="AD28" s="27">
        <v>34511598.990000002</v>
      </c>
      <c r="AE28" s="27">
        <v>38652990.868800007</v>
      </c>
      <c r="AF28" s="27">
        <v>2180</v>
      </c>
      <c r="AG28" s="27">
        <v>14326.11</v>
      </c>
      <c r="AH28" s="27">
        <v>31230919.800000001</v>
      </c>
      <c r="AI28" s="27">
        <v>34978630.176000006</v>
      </c>
      <c r="AJ28" s="20">
        <v>0</v>
      </c>
      <c r="AK28" s="20">
        <v>0</v>
      </c>
      <c r="AL28" s="20">
        <v>0</v>
      </c>
      <c r="AM28" s="20">
        <v>0</v>
      </c>
      <c r="AN28" s="20">
        <v>0</v>
      </c>
      <c r="AO28" s="20">
        <v>0</v>
      </c>
      <c r="AP28" s="20">
        <v>0</v>
      </c>
      <c r="AQ28" s="20">
        <v>0</v>
      </c>
      <c r="AR28" s="20">
        <v>0</v>
      </c>
      <c r="AS28" s="20">
        <v>0</v>
      </c>
      <c r="AT28" s="20">
        <v>0</v>
      </c>
      <c r="AU28" s="20">
        <v>0</v>
      </c>
      <c r="AV28" s="69">
        <f t="shared" si="0"/>
        <v>4589</v>
      </c>
      <c r="AW28" s="45">
        <v>0</v>
      </c>
      <c r="AX28" s="45">
        <f t="shared" si="22"/>
        <v>0</v>
      </c>
      <c r="AY28" s="5" t="s">
        <v>203</v>
      </c>
      <c r="AZ28" s="5"/>
      <c r="BA28" s="5"/>
      <c r="BB28" s="5"/>
      <c r="BC28" s="5" t="s">
        <v>216</v>
      </c>
      <c r="BD28" s="5" t="s">
        <v>216</v>
      </c>
      <c r="BE28" s="5"/>
      <c r="BF28" s="5"/>
      <c r="BG28" s="5"/>
      <c r="BH28" s="5"/>
      <c r="BI28" s="5"/>
      <c r="BJ28" s="326"/>
      <c r="BK28" s="11">
        <v>14.2</v>
      </c>
      <c r="BL28" s="324"/>
    </row>
    <row r="29" spans="1:77" s="16" customFormat="1" ht="12.95" customHeight="1" x14ac:dyDescent="0.25">
      <c r="A29" s="100" t="s">
        <v>191</v>
      </c>
      <c r="B29" s="100"/>
      <c r="C29" s="101" t="s">
        <v>650</v>
      </c>
      <c r="D29" s="113"/>
      <c r="E29" s="234" t="s">
        <v>213</v>
      </c>
      <c r="F29" s="102" t="s">
        <v>214</v>
      </c>
      <c r="G29" s="102" t="s">
        <v>194</v>
      </c>
      <c r="H29" s="102" t="s">
        <v>215</v>
      </c>
      <c r="I29" s="103" t="s">
        <v>143</v>
      </c>
      <c r="J29" s="103" t="s">
        <v>149</v>
      </c>
      <c r="K29" s="103" t="s">
        <v>196</v>
      </c>
      <c r="L29" s="102">
        <v>30</v>
      </c>
      <c r="M29" s="104" t="s">
        <v>197</v>
      </c>
      <c r="N29" s="104" t="s">
        <v>198</v>
      </c>
      <c r="O29" s="105" t="s">
        <v>166</v>
      </c>
      <c r="P29" s="103" t="s">
        <v>125</v>
      </c>
      <c r="Q29" s="106" t="s">
        <v>122</v>
      </c>
      <c r="R29" s="107" t="s">
        <v>200</v>
      </c>
      <c r="S29" s="107" t="s">
        <v>201</v>
      </c>
      <c r="T29" s="103"/>
      <c r="U29" s="104" t="s">
        <v>398</v>
      </c>
      <c r="V29" s="103" t="s">
        <v>146</v>
      </c>
      <c r="W29" s="103" t="s">
        <v>76</v>
      </c>
      <c r="X29" s="103" t="s">
        <v>106</v>
      </c>
      <c r="Y29" s="103" t="s">
        <v>56</v>
      </c>
      <c r="Z29" s="108" t="s">
        <v>202</v>
      </c>
      <c r="AA29" s="104" t="s">
        <v>138</v>
      </c>
      <c r="AB29" s="109">
        <v>2409</v>
      </c>
      <c r="AC29" s="109">
        <v>14326.11</v>
      </c>
      <c r="AD29" s="110">
        <f t="shared" ref="AD29" si="23">AB29*AC29</f>
        <v>34511598.990000002</v>
      </c>
      <c r="AE29" s="110">
        <f t="shared" ref="AE29" si="24">AD29*1.12</f>
        <v>38652990.868800007</v>
      </c>
      <c r="AF29" s="109">
        <v>2180</v>
      </c>
      <c r="AG29" s="109">
        <v>14326.11</v>
      </c>
      <c r="AH29" s="110">
        <f t="shared" ref="AH29" si="25">AF29*AG29</f>
        <v>31230919.800000001</v>
      </c>
      <c r="AI29" s="110">
        <f t="shared" ref="AI29" si="26">AH29*1.12</f>
        <v>34978630.176000006</v>
      </c>
      <c r="AJ29" s="111">
        <v>0</v>
      </c>
      <c r="AK29" s="111">
        <v>0</v>
      </c>
      <c r="AL29" s="111">
        <v>0</v>
      </c>
      <c r="AM29" s="111">
        <v>0</v>
      </c>
      <c r="AN29" s="111">
        <v>0</v>
      </c>
      <c r="AO29" s="111">
        <v>0</v>
      </c>
      <c r="AP29" s="111">
        <v>0</v>
      </c>
      <c r="AQ29" s="111">
        <v>0</v>
      </c>
      <c r="AR29" s="111">
        <v>0</v>
      </c>
      <c r="AS29" s="111">
        <v>0</v>
      </c>
      <c r="AT29" s="111">
        <v>0</v>
      </c>
      <c r="AU29" s="111">
        <v>0</v>
      </c>
      <c r="AV29" s="112">
        <f t="shared" si="0"/>
        <v>4589</v>
      </c>
      <c r="AW29" s="45">
        <v>0</v>
      </c>
      <c r="AX29" s="45">
        <f t="shared" si="22"/>
        <v>0</v>
      </c>
      <c r="AY29" s="104" t="s">
        <v>203</v>
      </c>
      <c r="AZ29" s="104"/>
      <c r="BA29" s="104"/>
      <c r="BB29" s="104"/>
      <c r="BC29" s="104" t="s">
        <v>216</v>
      </c>
      <c r="BD29" s="104" t="s">
        <v>216</v>
      </c>
      <c r="BE29" s="104"/>
      <c r="BF29" s="104"/>
      <c r="BG29" s="104"/>
      <c r="BH29" s="104"/>
      <c r="BI29" s="104"/>
      <c r="BJ29" s="326"/>
      <c r="BK29" s="15">
        <v>14</v>
      </c>
      <c r="BL29" s="324"/>
    </row>
    <row r="30" spans="1:77" s="182" customFormat="1" ht="12.95" customHeight="1" x14ac:dyDescent="0.25">
      <c r="A30" s="187" t="s">
        <v>191</v>
      </c>
      <c r="B30" s="187">
        <v>270006594</v>
      </c>
      <c r="C30" s="187" t="s">
        <v>656</v>
      </c>
      <c r="D30" s="187"/>
      <c r="E30" s="230" t="s">
        <v>213</v>
      </c>
      <c r="F30" s="188" t="s">
        <v>214</v>
      </c>
      <c r="G30" s="188" t="s">
        <v>194</v>
      </c>
      <c r="H30" s="188" t="s">
        <v>215</v>
      </c>
      <c r="I30" s="189" t="s">
        <v>143</v>
      </c>
      <c r="J30" s="189" t="s">
        <v>149</v>
      </c>
      <c r="K30" s="189" t="s">
        <v>196</v>
      </c>
      <c r="L30" s="188">
        <v>30</v>
      </c>
      <c r="M30" s="190" t="s">
        <v>197</v>
      </c>
      <c r="N30" s="190" t="s">
        <v>198</v>
      </c>
      <c r="O30" s="165" t="s">
        <v>166</v>
      </c>
      <c r="P30" s="189" t="s">
        <v>125</v>
      </c>
      <c r="Q30" s="191" t="s">
        <v>122</v>
      </c>
      <c r="R30" s="192" t="s">
        <v>200</v>
      </c>
      <c r="S30" s="192" t="s">
        <v>201</v>
      </c>
      <c r="T30" s="189"/>
      <c r="U30" s="190" t="s">
        <v>398</v>
      </c>
      <c r="V30" s="189" t="s">
        <v>146</v>
      </c>
      <c r="W30" s="189" t="s">
        <v>76</v>
      </c>
      <c r="X30" s="189" t="s">
        <v>106</v>
      </c>
      <c r="Y30" s="189" t="s">
        <v>56</v>
      </c>
      <c r="Z30" s="193" t="s">
        <v>202</v>
      </c>
      <c r="AA30" s="190" t="s">
        <v>138</v>
      </c>
      <c r="AB30" s="194">
        <v>1219</v>
      </c>
      <c r="AC30" s="194">
        <v>12177.19</v>
      </c>
      <c r="AD30" s="194">
        <v>14843994.610000001</v>
      </c>
      <c r="AE30" s="194">
        <v>16625273.963200003</v>
      </c>
      <c r="AF30" s="194">
        <v>2180</v>
      </c>
      <c r="AG30" s="194">
        <v>14326.11</v>
      </c>
      <c r="AH30" s="194">
        <v>31230919.800000001</v>
      </c>
      <c r="AI30" s="194">
        <v>34978630.176000006</v>
      </c>
      <c r="AJ30" s="195">
        <v>0</v>
      </c>
      <c r="AK30" s="195">
        <v>0</v>
      </c>
      <c r="AL30" s="195">
        <v>0</v>
      </c>
      <c r="AM30" s="195">
        <v>0</v>
      </c>
      <c r="AN30" s="195">
        <v>0</v>
      </c>
      <c r="AO30" s="195">
        <v>0</v>
      </c>
      <c r="AP30" s="195">
        <v>0</v>
      </c>
      <c r="AQ30" s="195">
        <v>0</v>
      </c>
      <c r="AR30" s="195">
        <v>0</v>
      </c>
      <c r="AS30" s="195">
        <v>0</v>
      </c>
      <c r="AT30" s="195">
        <v>0</v>
      </c>
      <c r="AU30" s="195">
        <v>0</v>
      </c>
      <c r="AV30" s="195">
        <f t="shared" si="0"/>
        <v>3399</v>
      </c>
      <c r="AW30" s="195">
        <f t="shared" ref="AW30" si="27">AD30+AH30+AL30+AP30+AT30</f>
        <v>46074914.410000004</v>
      </c>
      <c r="AX30" s="195">
        <f t="shared" ref="AX30:AX129" si="28">AW30*1.12</f>
        <v>51603904.139200009</v>
      </c>
      <c r="AY30" s="190" t="s">
        <v>203</v>
      </c>
      <c r="AZ30" s="190"/>
      <c r="BA30" s="190"/>
      <c r="BB30" s="190"/>
      <c r="BC30" s="190" t="s">
        <v>216</v>
      </c>
      <c r="BD30" s="190" t="s">
        <v>216</v>
      </c>
      <c r="BE30" s="190"/>
      <c r="BF30" s="190"/>
      <c r="BG30" s="190"/>
      <c r="BH30" s="190"/>
      <c r="BI30" s="190"/>
      <c r="BJ30" s="327"/>
      <c r="BK30" s="207" t="s">
        <v>653</v>
      </c>
      <c r="BL30" s="183"/>
    </row>
    <row r="31" spans="1:77" s="58" customFormat="1" ht="12.95" customHeight="1" x14ac:dyDescent="0.25">
      <c r="A31" s="71" t="s">
        <v>405</v>
      </c>
      <c r="B31" s="72"/>
      <c r="C31" s="73" t="s">
        <v>466</v>
      </c>
      <c r="D31" s="72"/>
      <c r="E31" s="235"/>
      <c r="F31" s="74" t="s">
        <v>406</v>
      </c>
      <c r="G31" s="74" t="s">
        <v>407</v>
      </c>
      <c r="H31" s="12" t="s">
        <v>408</v>
      </c>
      <c r="I31" s="26" t="s">
        <v>143</v>
      </c>
      <c r="J31" s="1" t="s">
        <v>149</v>
      </c>
      <c r="K31" s="26" t="s">
        <v>196</v>
      </c>
      <c r="L31" s="25">
        <v>30</v>
      </c>
      <c r="M31" s="75" t="s">
        <v>197</v>
      </c>
      <c r="N31" s="76" t="s">
        <v>365</v>
      </c>
      <c r="O31" s="25" t="s">
        <v>126</v>
      </c>
      <c r="P31" s="26" t="s">
        <v>125</v>
      </c>
      <c r="Q31" s="25" t="s">
        <v>122</v>
      </c>
      <c r="R31" s="26" t="s">
        <v>200</v>
      </c>
      <c r="S31" s="26" t="s">
        <v>201</v>
      </c>
      <c r="T31" s="25"/>
      <c r="U31" s="25" t="s">
        <v>398</v>
      </c>
      <c r="V31" s="25" t="s">
        <v>146</v>
      </c>
      <c r="W31" s="9">
        <v>30</v>
      </c>
      <c r="X31" s="9">
        <v>60</v>
      </c>
      <c r="Y31" s="17">
        <v>10</v>
      </c>
      <c r="Z31" s="12" t="s">
        <v>409</v>
      </c>
      <c r="AA31" s="5" t="s">
        <v>138</v>
      </c>
      <c r="AB31" s="77">
        <v>0.2</v>
      </c>
      <c r="AC31" s="78">
        <v>1117338.76</v>
      </c>
      <c r="AD31" s="77">
        <f>AC31*AB31</f>
        <v>223467.75200000001</v>
      </c>
      <c r="AE31" s="77">
        <f>AD31*1.12</f>
        <v>250283.88224000004</v>
      </c>
      <c r="AF31" s="77">
        <v>0.2</v>
      </c>
      <c r="AG31" s="78">
        <v>1117338.76</v>
      </c>
      <c r="AH31" s="77">
        <f>AG31*AF31</f>
        <v>223467.75200000001</v>
      </c>
      <c r="AI31" s="77">
        <f>AH31*1.12</f>
        <v>250283.88224000004</v>
      </c>
      <c r="AJ31" s="20">
        <v>0</v>
      </c>
      <c r="AK31" s="20">
        <v>0</v>
      </c>
      <c r="AL31" s="20">
        <v>0</v>
      </c>
      <c r="AM31" s="20">
        <v>0</v>
      </c>
      <c r="AN31" s="20">
        <v>0</v>
      </c>
      <c r="AO31" s="20">
        <v>0</v>
      </c>
      <c r="AP31" s="20">
        <v>0</v>
      </c>
      <c r="AQ31" s="20">
        <v>0</v>
      </c>
      <c r="AR31" s="20">
        <v>0</v>
      </c>
      <c r="AS31" s="20">
        <v>0</v>
      </c>
      <c r="AT31" s="20">
        <v>0</v>
      </c>
      <c r="AU31" s="20">
        <v>0</v>
      </c>
      <c r="AV31" s="69">
        <f t="shared" si="0"/>
        <v>0.4</v>
      </c>
      <c r="AW31" s="45">
        <v>0</v>
      </c>
      <c r="AX31" s="45">
        <f t="shared" si="28"/>
        <v>0</v>
      </c>
      <c r="AY31" s="4" t="s">
        <v>203</v>
      </c>
      <c r="AZ31" s="26"/>
      <c r="BA31" s="26"/>
      <c r="BB31" s="79"/>
      <c r="BC31" s="12" t="s">
        <v>410</v>
      </c>
      <c r="BD31" s="12" t="s">
        <v>410</v>
      </c>
      <c r="BE31" s="48"/>
      <c r="BF31" s="48"/>
      <c r="BG31" s="48"/>
      <c r="BH31" s="48"/>
      <c r="BI31" s="48"/>
      <c r="BJ31" s="99"/>
      <c r="BK31" s="48"/>
      <c r="BL31" s="323"/>
      <c r="BM31" s="322"/>
      <c r="BN31" s="48"/>
      <c r="BO31" s="48"/>
      <c r="BP31" s="48"/>
      <c r="BQ31" s="48"/>
      <c r="BR31" s="48"/>
      <c r="BS31" s="48"/>
      <c r="BT31" s="48"/>
      <c r="BU31" s="48"/>
      <c r="BV31" s="48"/>
      <c r="BW31" s="48"/>
      <c r="BX31" s="48"/>
      <c r="BY31" s="48"/>
    </row>
    <row r="32" spans="1:77" s="58" customFormat="1" ht="12.95" customHeight="1" x14ac:dyDescent="0.25">
      <c r="A32" s="71" t="s">
        <v>405</v>
      </c>
      <c r="B32" s="114"/>
      <c r="C32" s="115" t="s">
        <v>549</v>
      </c>
      <c r="D32" s="114"/>
      <c r="E32" s="235"/>
      <c r="F32" s="74" t="s">
        <v>406</v>
      </c>
      <c r="G32" s="74" t="s">
        <v>407</v>
      </c>
      <c r="H32" s="12" t="s">
        <v>408</v>
      </c>
      <c r="I32" s="26" t="s">
        <v>143</v>
      </c>
      <c r="J32" s="1" t="s">
        <v>149</v>
      </c>
      <c r="K32" s="26" t="s">
        <v>196</v>
      </c>
      <c r="L32" s="25">
        <v>30</v>
      </c>
      <c r="M32" s="75" t="s">
        <v>197</v>
      </c>
      <c r="N32" s="76" t="s">
        <v>365</v>
      </c>
      <c r="O32" s="1" t="s">
        <v>166</v>
      </c>
      <c r="P32" s="26" t="s">
        <v>125</v>
      </c>
      <c r="Q32" s="25" t="s">
        <v>122</v>
      </c>
      <c r="R32" s="26" t="s">
        <v>200</v>
      </c>
      <c r="S32" s="26" t="s">
        <v>201</v>
      </c>
      <c r="T32" s="25"/>
      <c r="U32" s="25" t="s">
        <v>398</v>
      </c>
      <c r="V32" s="25" t="s">
        <v>146</v>
      </c>
      <c r="W32" s="9">
        <v>30</v>
      </c>
      <c r="X32" s="9">
        <v>60</v>
      </c>
      <c r="Y32" s="17">
        <v>10</v>
      </c>
      <c r="Z32" s="12" t="s">
        <v>409</v>
      </c>
      <c r="AA32" s="5" t="s">
        <v>138</v>
      </c>
      <c r="AB32" s="116">
        <v>0.2</v>
      </c>
      <c r="AC32" s="117">
        <v>1117338.76</v>
      </c>
      <c r="AD32" s="118">
        <f t="shared" ref="AD32" si="29">AB32*AC32</f>
        <v>223467.75200000001</v>
      </c>
      <c r="AE32" s="118">
        <f t="shared" ref="AE32" si="30">AD32*1.12</f>
        <v>250283.88224000004</v>
      </c>
      <c r="AF32" s="119">
        <v>0.2</v>
      </c>
      <c r="AG32" s="117">
        <v>1117338.76</v>
      </c>
      <c r="AH32" s="118">
        <f t="shared" ref="AH32" si="31">AF32*AG32</f>
        <v>223467.75200000001</v>
      </c>
      <c r="AI32" s="118">
        <f t="shared" ref="AI32" si="32">AH32*1.12</f>
        <v>250283.88224000004</v>
      </c>
      <c r="AJ32" s="120">
        <v>0</v>
      </c>
      <c r="AK32" s="120">
        <v>0</v>
      </c>
      <c r="AL32" s="120">
        <v>0</v>
      </c>
      <c r="AM32" s="120">
        <v>0</v>
      </c>
      <c r="AN32" s="120">
        <v>0</v>
      </c>
      <c r="AO32" s="120">
        <v>0</v>
      </c>
      <c r="AP32" s="120">
        <v>0</v>
      </c>
      <c r="AQ32" s="120">
        <v>0</v>
      </c>
      <c r="AR32" s="120">
        <v>0</v>
      </c>
      <c r="AS32" s="120">
        <v>0</v>
      </c>
      <c r="AT32" s="120">
        <v>0</v>
      </c>
      <c r="AU32" s="120">
        <v>0</v>
      </c>
      <c r="AV32" s="121">
        <f t="shared" si="0"/>
        <v>0.4</v>
      </c>
      <c r="AW32" s="45">
        <v>0</v>
      </c>
      <c r="AX32" s="45">
        <f t="shared" si="28"/>
        <v>0</v>
      </c>
      <c r="AY32" s="122" t="s">
        <v>203</v>
      </c>
      <c r="AZ32" s="123"/>
      <c r="BA32" s="123"/>
      <c r="BB32" s="124"/>
      <c r="BC32" s="125" t="s">
        <v>410</v>
      </c>
      <c r="BD32" s="125" t="s">
        <v>410</v>
      </c>
      <c r="BE32" s="126"/>
      <c r="BF32" s="126"/>
      <c r="BG32" s="126"/>
      <c r="BH32" s="126"/>
      <c r="BI32" s="126"/>
      <c r="BJ32" s="99"/>
      <c r="BK32" s="15">
        <v>14</v>
      </c>
      <c r="BL32" s="325"/>
    </row>
    <row r="33" spans="1:77" s="182" customFormat="1" ht="12.95" customHeight="1" x14ac:dyDescent="0.25">
      <c r="A33" s="191" t="s">
        <v>405</v>
      </c>
      <c r="B33" s="187">
        <v>210000035</v>
      </c>
      <c r="C33" s="187" t="s">
        <v>657</v>
      </c>
      <c r="D33" s="187"/>
      <c r="E33" s="236"/>
      <c r="F33" s="197" t="s">
        <v>406</v>
      </c>
      <c r="G33" s="197" t="s">
        <v>407</v>
      </c>
      <c r="H33" s="197" t="s">
        <v>408</v>
      </c>
      <c r="I33" s="192" t="s">
        <v>143</v>
      </c>
      <c r="J33" s="165" t="s">
        <v>149</v>
      </c>
      <c r="K33" s="192" t="s">
        <v>196</v>
      </c>
      <c r="L33" s="191">
        <v>30</v>
      </c>
      <c r="M33" s="198" t="s">
        <v>197</v>
      </c>
      <c r="N33" s="199" t="s">
        <v>365</v>
      </c>
      <c r="O33" s="165" t="s">
        <v>166</v>
      </c>
      <c r="P33" s="192" t="s">
        <v>125</v>
      </c>
      <c r="Q33" s="191" t="s">
        <v>122</v>
      </c>
      <c r="R33" s="192" t="s">
        <v>200</v>
      </c>
      <c r="S33" s="192" t="s">
        <v>201</v>
      </c>
      <c r="T33" s="191"/>
      <c r="U33" s="191" t="s">
        <v>398</v>
      </c>
      <c r="V33" s="191" t="s">
        <v>146</v>
      </c>
      <c r="W33" s="197">
        <v>30</v>
      </c>
      <c r="X33" s="197">
        <v>60</v>
      </c>
      <c r="Y33" s="200">
        <v>10</v>
      </c>
      <c r="Z33" s="197" t="s">
        <v>409</v>
      </c>
      <c r="AA33" s="190" t="s">
        <v>138</v>
      </c>
      <c r="AB33" s="194">
        <v>0</v>
      </c>
      <c r="AC33" s="194">
        <v>1117338.76</v>
      </c>
      <c r="AD33" s="194">
        <v>0</v>
      </c>
      <c r="AE33" s="194">
        <v>0</v>
      </c>
      <c r="AF33" s="194">
        <v>0.2</v>
      </c>
      <c r="AG33" s="194">
        <v>1117338.76</v>
      </c>
      <c r="AH33" s="194">
        <v>223467.75200000001</v>
      </c>
      <c r="AI33" s="194">
        <v>250283.88224000004</v>
      </c>
      <c r="AJ33" s="195">
        <v>0</v>
      </c>
      <c r="AK33" s="195">
        <v>0</v>
      </c>
      <c r="AL33" s="195">
        <v>0</v>
      </c>
      <c r="AM33" s="195">
        <v>0</v>
      </c>
      <c r="AN33" s="195">
        <v>0</v>
      </c>
      <c r="AO33" s="195">
        <v>0</v>
      </c>
      <c r="AP33" s="195">
        <v>0</v>
      </c>
      <c r="AQ33" s="195">
        <v>0</v>
      </c>
      <c r="AR33" s="195">
        <v>0</v>
      </c>
      <c r="AS33" s="195">
        <v>0</v>
      </c>
      <c r="AT33" s="195">
        <v>0</v>
      </c>
      <c r="AU33" s="195">
        <v>0</v>
      </c>
      <c r="AV33" s="195">
        <f t="shared" si="0"/>
        <v>0.2</v>
      </c>
      <c r="AW33" s="195">
        <f t="shared" ref="AW33:AW125" si="33">AD33+AH33+AL33+AP33+AT33</f>
        <v>223467.75200000001</v>
      </c>
      <c r="AX33" s="195">
        <f t="shared" si="28"/>
        <v>250283.88224000004</v>
      </c>
      <c r="AY33" s="187" t="s">
        <v>203</v>
      </c>
      <c r="AZ33" s="192"/>
      <c r="BA33" s="192"/>
      <c r="BB33" s="201"/>
      <c r="BC33" s="197" t="s">
        <v>410</v>
      </c>
      <c r="BD33" s="197" t="s">
        <v>410</v>
      </c>
      <c r="BE33" s="201"/>
      <c r="BF33" s="201"/>
      <c r="BG33" s="201"/>
      <c r="BH33" s="201"/>
      <c r="BI33" s="201"/>
      <c r="BJ33" s="297"/>
      <c r="BK33" s="207" t="s">
        <v>653</v>
      </c>
      <c r="BL33" s="183"/>
    </row>
    <row r="34" spans="1:77" s="58" customFormat="1" ht="12.95" customHeight="1" x14ac:dyDescent="0.25">
      <c r="A34" s="71" t="s">
        <v>405</v>
      </c>
      <c r="B34" s="80"/>
      <c r="C34" s="73" t="s">
        <v>467</v>
      </c>
      <c r="D34" s="80"/>
      <c r="E34" s="235"/>
      <c r="F34" s="74" t="s">
        <v>411</v>
      </c>
      <c r="G34" s="74" t="s">
        <v>407</v>
      </c>
      <c r="H34" s="12" t="s">
        <v>412</v>
      </c>
      <c r="I34" s="26" t="s">
        <v>143</v>
      </c>
      <c r="J34" s="1" t="s">
        <v>149</v>
      </c>
      <c r="K34" s="26" t="s">
        <v>196</v>
      </c>
      <c r="L34" s="25">
        <v>30</v>
      </c>
      <c r="M34" s="75" t="s">
        <v>197</v>
      </c>
      <c r="N34" s="76" t="s">
        <v>365</v>
      </c>
      <c r="O34" s="25" t="s">
        <v>126</v>
      </c>
      <c r="P34" s="26" t="s">
        <v>125</v>
      </c>
      <c r="Q34" s="25" t="s">
        <v>122</v>
      </c>
      <c r="R34" s="26" t="s">
        <v>200</v>
      </c>
      <c r="S34" s="26" t="s">
        <v>201</v>
      </c>
      <c r="T34" s="25"/>
      <c r="U34" s="25" t="s">
        <v>398</v>
      </c>
      <c r="V34" s="25" t="s">
        <v>146</v>
      </c>
      <c r="W34" s="9">
        <v>30</v>
      </c>
      <c r="X34" s="9">
        <v>60</v>
      </c>
      <c r="Y34" s="17">
        <v>10</v>
      </c>
      <c r="Z34" s="98" t="s">
        <v>413</v>
      </c>
      <c r="AA34" s="5" t="s">
        <v>138</v>
      </c>
      <c r="AB34" s="77">
        <v>2200</v>
      </c>
      <c r="AC34" s="78">
        <v>1733.42</v>
      </c>
      <c r="AD34" s="77">
        <f t="shared" ref="AD34:AD129" si="34">AC34*AB34</f>
        <v>3813524</v>
      </c>
      <c r="AE34" s="77">
        <f t="shared" ref="AE34:AE129" si="35">AD34*1.12</f>
        <v>4271146.8800000008</v>
      </c>
      <c r="AF34" s="77">
        <v>2200</v>
      </c>
      <c r="AG34" s="78">
        <v>1733.42</v>
      </c>
      <c r="AH34" s="77">
        <f t="shared" ref="AH34:AH129" si="36">AG34*AF34</f>
        <v>3813524</v>
      </c>
      <c r="AI34" s="77">
        <f t="shared" ref="AI34:AI129" si="37">AH34*1.12</f>
        <v>4271146.8800000008</v>
      </c>
      <c r="AJ34" s="20">
        <v>0</v>
      </c>
      <c r="AK34" s="20">
        <v>0</v>
      </c>
      <c r="AL34" s="20">
        <v>0</v>
      </c>
      <c r="AM34" s="20">
        <v>0</v>
      </c>
      <c r="AN34" s="20">
        <v>0</v>
      </c>
      <c r="AO34" s="20">
        <v>0</v>
      </c>
      <c r="AP34" s="20">
        <v>0</v>
      </c>
      <c r="AQ34" s="20">
        <v>0</v>
      </c>
      <c r="AR34" s="20">
        <v>0</v>
      </c>
      <c r="AS34" s="20">
        <v>0</v>
      </c>
      <c r="AT34" s="20">
        <v>0</v>
      </c>
      <c r="AU34" s="20">
        <v>0</v>
      </c>
      <c r="AV34" s="69">
        <f t="shared" ref="AV34:AV129" si="38">AB34+AF34+AJ34+AN34+AR34</f>
        <v>4400</v>
      </c>
      <c r="AW34" s="45">
        <v>0</v>
      </c>
      <c r="AX34" s="45">
        <f t="shared" si="28"/>
        <v>0</v>
      </c>
      <c r="AY34" s="4" t="s">
        <v>203</v>
      </c>
      <c r="AZ34" s="26"/>
      <c r="BA34" s="26"/>
      <c r="BB34" s="79"/>
      <c r="BC34" s="12" t="s">
        <v>414</v>
      </c>
      <c r="BD34" s="12" t="s">
        <v>414</v>
      </c>
      <c r="BE34" s="48"/>
      <c r="BF34" s="48"/>
      <c r="BG34" s="48"/>
      <c r="BH34" s="48"/>
      <c r="BI34" s="48"/>
      <c r="BJ34" s="99"/>
      <c r="BK34" s="48"/>
      <c r="BL34" s="323"/>
      <c r="BM34" s="322"/>
      <c r="BN34" s="48"/>
      <c r="BO34" s="48"/>
      <c r="BP34" s="48"/>
      <c r="BQ34" s="48"/>
      <c r="BR34" s="48"/>
      <c r="BS34" s="48"/>
      <c r="BT34" s="48"/>
      <c r="BU34" s="48"/>
      <c r="BV34" s="48"/>
      <c r="BW34" s="48"/>
      <c r="BX34" s="48"/>
      <c r="BY34" s="48"/>
    </row>
    <row r="35" spans="1:77" s="58" customFormat="1" ht="12.95" customHeight="1" x14ac:dyDescent="0.25">
      <c r="A35" s="71" t="s">
        <v>405</v>
      </c>
      <c r="B35" s="127"/>
      <c r="C35" s="115" t="s">
        <v>550</v>
      </c>
      <c r="D35" s="127"/>
      <c r="E35" s="235"/>
      <c r="F35" s="74" t="s">
        <v>411</v>
      </c>
      <c r="G35" s="74" t="s">
        <v>407</v>
      </c>
      <c r="H35" s="12" t="s">
        <v>412</v>
      </c>
      <c r="I35" s="26" t="s">
        <v>143</v>
      </c>
      <c r="J35" s="1" t="s">
        <v>149</v>
      </c>
      <c r="K35" s="26" t="s">
        <v>196</v>
      </c>
      <c r="L35" s="25">
        <v>30</v>
      </c>
      <c r="M35" s="75" t="s">
        <v>197</v>
      </c>
      <c r="N35" s="76" t="s">
        <v>365</v>
      </c>
      <c r="O35" s="1" t="s">
        <v>166</v>
      </c>
      <c r="P35" s="26" t="s">
        <v>125</v>
      </c>
      <c r="Q35" s="25" t="s">
        <v>122</v>
      </c>
      <c r="R35" s="26" t="s">
        <v>200</v>
      </c>
      <c r="S35" s="26" t="s">
        <v>201</v>
      </c>
      <c r="T35" s="25"/>
      <c r="U35" s="25" t="s">
        <v>398</v>
      </c>
      <c r="V35" s="25" t="s">
        <v>146</v>
      </c>
      <c r="W35" s="9">
        <v>30</v>
      </c>
      <c r="X35" s="9">
        <v>60</v>
      </c>
      <c r="Y35" s="17">
        <v>10</v>
      </c>
      <c r="Z35" s="98" t="s">
        <v>413</v>
      </c>
      <c r="AA35" s="5" t="s">
        <v>138</v>
      </c>
      <c r="AB35" s="116">
        <v>2200</v>
      </c>
      <c r="AC35" s="117">
        <v>1733.42</v>
      </c>
      <c r="AD35" s="118">
        <f t="shared" ref="AD35" si="39">AB35*AC35</f>
        <v>3813524</v>
      </c>
      <c r="AE35" s="118">
        <f t="shared" si="35"/>
        <v>4271146.8800000008</v>
      </c>
      <c r="AF35" s="119">
        <v>2200</v>
      </c>
      <c r="AG35" s="117">
        <v>1733.42</v>
      </c>
      <c r="AH35" s="118">
        <f t="shared" ref="AH35" si="40">AF35*AG35</f>
        <v>3813524</v>
      </c>
      <c r="AI35" s="118">
        <f t="shared" si="37"/>
        <v>4271146.8800000008</v>
      </c>
      <c r="AJ35" s="120">
        <v>0</v>
      </c>
      <c r="AK35" s="120">
        <v>0</v>
      </c>
      <c r="AL35" s="120">
        <v>0</v>
      </c>
      <c r="AM35" s="120">
        <v>0</v>
      </c>
      <c r="AN35" s="120">
        <v>0</v>
      </c>
      <c r="AO35" s="120">
        <v>0</v>
      </c>
      <c r="AP35" s="120">
        <v>0</v>
      </c>
      <c r="AQ35" s="120">
        <v>0</v>
      </c>
      <c r="AR35" s="120">
        <v>0</v>
      </c>
      <c r="AS35" s="120">
        <v>0</v>
      </c>
      <c r="AT35" s="120">
        <v>0</v>
      </c>
      <c r="AU35" s="120">
        <v>0</v>
      </c>
      <c r="AV35" s="121">
        <f t="shared" si="38"/>
        <v>4400</v>
      </c>
      <c r="AW35" s="45">
        <v>0</v>
      </c>
      <c r="AX35" s="45">
        <f t="shared" si="28"/>
        <v>0</v>
      </c>
      <c r="AY35" s="122" t="s">
        <v>203</v>
      </c>
      <c r="AZ35" s="123"/>
      <c r="BA35" s="123"/>
      <c r="BB35" s="124"/>
      <c r="BC35" s="125" t="s">
        <v>414</v>
      </c>
      <c r="BD35" s="125" t="s">
        <v>414</v>
      </c>
      <c r="BE35" s="126"/>
      <c r="BF35" s="126"/>
      <c r="BG35" s="126"/>
      <c r="BH35" s="126"/>
      <c r="BI35" s="126"/>
      <c r="BJ35" s="99"/>
      <c r="BK35" s="15">
        <v>14</v>
      </c>
      <c r="BL35" s="325"/>
    </row>
    <row r="36" spans="1:77" s="182" customFormat="1" ht="12.95" customHeight="1" x14ac:dyDescent="0.25">
      <c r="A36" s="191" t="s">
        <v>405</v>
      </c>
      <c r="B36" s="187">
        <v>210000039</v>
      </c>
      <c r="C36" s="187" t="s">
        <v>658</v>
      </c>
      <c r="D36" s="187"/>
      <c r="E36" s="236"/>
      <c r="F36" s="197" t="s">
        <v>411</v>
      </c>
      <c r="G36" s="197" t="s">
        <v>407</v>
      </c>
      <c r="H36" s="197" t="s">
        <v>412</v>
      </c>
      <c r="I36" s="192" t="s">
        <v>143</v>
      </c>
      <c r="J36" s="165" t="s">
        <v>149</v>
      </c>
      <c r="K36" s="192" t="s">
        <v>196</v>
      </c>
      <c r="L36" s="191">
        <v>30</v>
      </c>
      <c r="M36" s="198" t="s">
        <v>197</v>
      </c>
      <c r="N36" s="199" t="s">
        <v>365</v>
      </c>
      <c r="O36" s="165" t="s">
        <v>166</v>
      </c>
      <c r="P36" s="192" t="s">
        <v>125</v>
      </c>
      <c r="Q36" s="191" t="s">
        <v>122</v>
      </c>
      <c r="R36" s="192" t="s">
        <v>200</v>
      </c>
      <c r="S36" s="192" t="s">
        <v>201</v>
      </c>
      <c r="T36" s="191"/>
      <c r="U36" s="191" t="s">
        <v>398</v>
      </c>
      <c r="V36" s="191" t="s">
        <v>146</v>
      </c>
      <c r="W36" s="197">
        <v>30</v>
      </c>
      <c r="X36" s="197">
        <v>60</v>
      </c>
      <c r="Y36" s="200">
        <v>10</v>
      </c>
      <c r="Z36" s="202" t="s">
        <v>413</v>
      </c>
      <c r="AA36" s="190" t="s">
        <v>138</v>
      </c>
      <c r="AB36" s="194">
        <v>2215.1</v>
      </c>
      <c r="AC36" s="203">
        <v>1716.09</v>
      </c>
      <c r="AD36" s="194">
        <v>3801310.9589999998</v>
      </c>
      <c r="AE36" s="194">
        <v>4257468.2740799999</v>
      </c>
      <c r="AF36" s="194">
        <v>2200</v>
      </c>
      <c r="AG36" s="194">
        <v>1733.42</v>
      </c>
      <c r="AH36" s="194">
        <v>3813524</v>
      </c>
      <c r="AI36" s="194">
        <v>4271146.8800000008</v>
      </c>
      <c r="AJ36" s="195">
        <v>0</v>
      </c>
      <c r="AK36" s="195">
        <v>0</v>
      </c>
      <c r="AL36" s="195">
        <v>0</v>
      </c>
      <c r="AM36" s="195">
        <v>0</v>
      </c>
      <c r="AN36" s="195">
        <v>0</v>
      </c>
      <c r="AO36" s="195">
        <v>0</v>
      </c>
      <c r="AP36" s="195">
        <v>0</v>
      </c>
      <c r="AQ36" s="195">
        <v>0</v>
      </c>
      <c r="AR36" s="195">
        <v>0</v>
      </c>
      <c r="AS36" s="195">
        <v>0</v>
      </c>
      <c r="AT36" s="195">
        <v>0</v>
      </c>
      <c r="AU36" s="195">
        <v>0</v>
      </c>
      <c r="AV36" s="195">
        <f t="shared" si="38"/>
        <v>4415.1000000000004</v>
      </c>
      <c r="AW36" s="195">
        <f t="shared" si="33"/>
        <v>7614834.9589999998</v>
      </c>
      <c r="AX36" s="195">
        <f t="shared" si="28"/>
        <v>8528615.1540799998</v>
      </c>
      <c r="AY36" s="187" t="s">
        <v>203</v>
      </c>
      <c r="AZ36" s="192"/>
      <c r="BA36" s="192"/>
      <c r="BB36" s="201"/>
      <c r="BC36" s="197" t="s">
        <v>414</v>
      </c>
      <c r="BD36" s="197" t="s">
        <v>414</v>
      </c>
      <c r="BE36" s="201"/>
      <c r="BF36" s="201"/>
      <c r="BG36" s="201"/>
      <c r="BH36" s="201"/>
      <c r="BI36" s="201"/>
      <c r="BJ36" s="297"/>
      <c r="BK36" s="207" t="s">
        <v>653</v>
      </c>
      <c r="BL36" s="183"/>
    </row>
    <row r="37" spans="1:77" s="58" customFormat="1" ht="12.95" customHeight="1" x14ac:dyDescent="0.25">
      <c r="A37" s="71" t="s">
        <v>405</v>
      </c>
      <c r="B37" s="80"/>
      <c r="C37" s="73" t="s">
        <v>468</v>
      </c>
      <c r="D37" s="80"/>
      <c r="E37" s="235"/>
      <c r="F37" s="74" t="s">
        <v>406</v>
      </c>
      <c r="G37" s="74" t="s">
        <v>407</v>
      </c>
      <c r="H37" s="12" t="s">
        <v>408</v>
      </c>
      <c r="I37" s="26" t="s">
        <v>143</v>
      </c>
      <c r="J37" s="1" t="s">
        <v>149</v>
      </c>
      <c r="K37" s="26" t="s">
        <v>196</v>
      </c>
      <c r="L37" s="25">
        <v>30</v>
      </c>
      <c r="M37" s="75" t="s">
        <v>197</v>
      </c>
      <c r="N37" s="76" t="s">
        <v>365</v>
      </c>
      <c r="O37" s="25" t="s">
        <v>126</v>
      </c>
      <c r="P37" s="26" t="s">
        <v>125</v>
      </c>
      <c r="Q37" s="25" t="s">
        <v>122</v>
      </c>
      <c r="R37" s="26" t="s">
        <v>200</v>
      </c>
      <c r="S37" s="26" t="s">
        <v>201</v>
      </c>
      <c r="T37" s="25"/>
      <c r="U37" s="25" t="s">
        <v>398</v>
      </c>
      <c r="V37" s="25" t="s">
        <v>146</v>
      </c>
      <c r="W37" s="9">
        <v>30</v>
      </c>
      <c r="X37" s="9">
        <v>60</v>
      </c>
      <c r="Y37" s="17">
        <v>10</v>
      </c>
      <c r="Z37" s="98" t="s">
        <v>409</v>
      </c>
      <c r="AA37" s="5" t="s">
        <v>138</v>
      </c>
      <c r="AB37" s="77">
        <v>2.2000000000000002</v>
      </c>
      <c r="AC37" s="78">
        <v>134785.12</v>
      </c>
      <c r="AD37" s="77">
        <f t="shared" si="34"/>
        <v>296527.26400000002</v>
      </c>
      <c r="AE37" s="77">
        <f t="shared" si="35"/>
        <v>332110.53568000009</v>
      </c>
      <c r="AF37" s="77">
        <v>2.2000000000000002</v>
      </c>
      <c r="AG37" s="78">
        <v>134785.12</v>
      </c>
      <c r="AH37" s="77">
        <f t="shared" si="36"/>
        <v>296527.26400000002</v>
      </c>
      <c r="AI37" s="77">
        <f t="shared" si="37"/>
        <v>332110.53568000009</v>
      </c>
      <c r="AJ37" s="20">
        <v>0</v>
      </c>
      <c r="AK37" s="20">
        <v>0</v>
      </c>
      <c r="AL37" s="20">
        <v>0</v>
      </c>
      <c r="AM37" s="20">
        <v>0</v>
      </c>
      <c r="AN37" s="20">
        <v>0</v>
      </c>
      <c r="AO37" s="20">
        <v>0</v>
      </c>
      <c r="AP37" s="20">
        <v>0</v>
      </c>
      <c r="AQ37" s="20">
        <v>0</v>
      </c>
      <c r="AR37" s="20">
        <v>0</v>
      </c>
      <c r="AS37" s="20">
        <v>0</v>
      </c>
      <c r="AT37" s="20">
        <v>0</v>
      </c>
      <c r="AU37" s="20">
        <v>0</v>
      </c>
      <c r="AV37" s="69">
        <f t="shared" si="38"/>
        <v>4.4000000000000004</v>
      </c>
      <c r="AW37" s="45">
        <v>0</v>
      </c>
      <c r="AX37" s="45">
        <f t="shared" si="28"/>
        <v>0</v>
      </c>
      <c r="AY37" s="4" t="s">
        <v>203</v>
      </c>
      <c r="AZ37" s="26"/>
      <c r="BA37" s="26"/>
      <c r="BB37" s="79"/>
      <c r="BC37" s="12" t="s">
        <v>415</v>
      </c>
      <c r="BD37" s="12" t="s">
        <v>415</v>
      </c>
      <c r="BE37" s="48"/>
      <c r="BF37" s="48"/>
      <c r="BG37" s="48"/>
      <c r="BH37" s="48"/>
      <c r="BI37" s="48"/>
      <c r="BJ37" s="99"/>
      <c r="BK37" s="48"/>
      <c r="BL37" s="323"/>
      <c r="BM37" s="322"/>
      <c r="BN37" s="48"/>
      <c r="BO37" s="48"/>
      <c r="BP37" s="48"/>
      <c r="BQ37" s="48"/>
      <c r="BR37" s="48"/>
      <c r="BS37" s="48"/>
      <c r="BT37" s="48"/>
      <c r="BU37" s="48"/>
      <c r="BV37" s="48"/>
      <c r="BW37" s="48"/>
      <c r="BX37" s="48"/>
      <c r="BY37" s="48"/>
    </row>
    <row r="38" spans="1:77" s="58" customFormat="1" ht="12.95" customHeight="1" x14ac:dyDescent="0.25">
      <c r="A38" s="71" t="s">
        <v>405</v>
      </c>
      <c r="B38" s="127"/>
      <c r="C38" s="115" t="s">
        <v>551</v>
      </c>
      <c r="D38" s="127"/>
      <c r="E38" s="235"/>
      <c r="F38" s="74" t="s">
        <v>406</v>
      </c>
      <c r="G38" s="74" t="s">
        <v>407</v>
      </c>
      <c r="H38" s="12" t="s">
        <v>408</v>
      </c>
      <c r="I38" s="26" t="s">
        <v>143</v>
      </c>
      <c r="J38" s="1" t="s">
        <v>149</v>
      </c>
      <c r="K38" s="26" t="s">
        <v>196</v>
      </c>
      <c r="L38" s="25">
        <v>30</v>
      </c>
      <c r="M38" s="75" t="s">
        <v>197</v>
      </c>
      <c r="N38" s="76" t="s">
        <v>365</v>
      </c>
      <c r="O38" s="1" t="s">
        <v>166</v>
      </c>
      <c r="P38" s="26" t="s">
        <v>125</v>
      </c>
      <c r="Q38" s="25" t="s">
        <v>122</v>
      </c>
      <c r="R38" s="26" t="s">
        <v>200</v>
      </c>
      <c r="S38" s="26" t="s">
        <v>201</v>
      </c>
      <c r="T38" s="25"/>
      <c r="U38" s="25" t="s">
        <v>398</v>
      </c>
      <c r="V38" s="25" t="s">
        <v>146</v>
      </c>
      <c r="W38" s="9">
        <v>30</v>
      </c>
      <c r="X38" s="9">
        <v>60</v>
      </c>
      <c r="Y38" s="17">
        <v>10</v>
      </c>
      <c r="Z38" s="98" t="s">
        <v>409</v>
      </c>
      <c r="AA38" s="5" t="s">
        <v>138</v>
      </c>
      <c r="AB38" s="116">
        <v>2.2000000000000002</v>
      </c>
      <c r="AC38" s="117">
        <v>134785.12</v>
      </c>
      <c r="AD38" s="118">
        <f t="shared" ref="AD38" si="41">AB38*AC38</f>
        <v>296527.26400000002</v>
      </c>
      <c r="AE38" s="118">
        <f t="shared" si="35"/>
        <v>332110.53568000009</v>
      </c>
      <c r="AF38" s="119">
        <v>2.2000000000000002</v>
      </c>
      <c r="AG38" s="117">
        <v>134785.12</v>
      </c>
      <c r="AH38" s="118">
        <f t="shared" ref="AH38" si="42">AF38*AG38</f>
        <v>296527.26400000002</v>
      </c>
      <c r="AI38" s="118">
        <f t="shared" si="37"/>
        <v>332110.53568000009</v>
      </c>
      <c r="AJ38" s="120">
        <v>0</v>
      </c>
      <c r="AK38" s="120">
        <v>0</v>
      </c>
      <c r="AL38" s="120">
        <v>0</v>
      </c>
      <c r="AM38" s="120">
        <v>0</v>
      </c>
      <c r="AN38" s="120">
        <v>0</v>
      </c>
      <c r="AO38" s="120">
        <v>0</v>
      </c>
      <c r="AP38" s="120">
        <v>0</v>
      </c>
      <c r="AQ38" s="120">
        <v>0</v>
      </c>
      <c r="AR38" s="120">
        <v>0</v>
      </c>
      <c r="AS38" s="120">
        <v>0</v>
      </c>
      <c r="AT38" s="120">
        <v>0</v>
      </c>
      <c r="AU38" s="120">
        <v>0</v>
      </c>
      <c r="AV38" s="121">
        <f t="shared" si="38"/>
        <v>4.4000000000000004</v>
      </c>
      <c r="AW38" s="45">
        <v>0</v>
      </c>
      <c r="AX38" s="45">
        <f t="shared" si="28"/>
        <v>0</v>
      </c>
      <c r="AY38" s="122" t="s">
        <v>203</v>
      </c>
      <c r="AZ38" s="123"/>
      <c r="BA38" s="123"/>
      <c r="BB38" s="124"/>
      <c r="BC38" s="125" t="s">
        <v>415</v>
      </c>
      <c r="BD38" s="125" t="s">
        <v>415</v>
      </c>
      <c r="BE38" s="126"/>
      <c r="BF38" s="126"/>
      <c r="BG38" s="126"/>
      <c r="BH38" s="126"/>
      <c r="BI38" s="126"/>
      <c r="BJ38" s="99"/>
      <c r="BK38" s="15">
        <v>14</v>
      </c>
      <c r="BL38" s="325"/>
    </row>
    <row r="39" spans="1:77" s="182" customFormat="1" ht="12.95" customHeight="1" x14ac:dyDescent="0.25">
      <c r="A39" s="191" t="s">
        <v>405</v>
      </c>
      <c r="B39" s="187">
        <v>210000057</v>
      </c>
      <c r="C39" s="187" t="s">
        <v>659</v>
      </c>
      <c r="D39" s="187"/>
      <c r="E39" s="236"/>
      <c r="F39" s="197" t="s">
        <v>406</v>
      </c>
      <c r="G39" s="197" t="s">
        <v>407</v>
      </c>
      <c r="H39" s="197" t="s">
        <v>408</v>
      </c>
      <c r="I39" s="192" t="s">
        <v>143</v>
      </c>
      <c r="J39" s="165" t="s">
        <v>149</v>
      </c>
      <c r="K39" s="192" t="s">
        <v>196</v>
      </c>
      <c r="L39" s="191">
        <v>30</v>
      </c>
      <c r="M39" s="198" t="s">
        <v>197</v>
      </c>
      <c r="N39" s="199" t="s">
        <v>365</v>
      </c>
      <c r="O39" s="165" t="s">
        <v>166</v>
      </c>
      <c r="P39" s="192" t="s">
        <v>125</v>
      </c>
      <c r="Q39" s="191" t="s">
        <v>122</v>
      </c>
      <c r="R39" s="192" t="s">
        <v>200</v>
      </c>
      <c r="S39" s="192" t="s">
        <v>201</v>
      </c>
      <c r="T39" s="191"/>
      <c r="U39" s="191" t="s">
        <v>398</v>
      </c>
      <c r="V39" s="191" t="s">
        <v>146</v>
      </c>
      <c r="W39" s="197">
        <v>30</v>
      </c>
      <c r="X39" s="197">
        <v>60</v>
      </c>
      <c r="Y39" s="200">
        <v>10</v>
      </c>
      <c r="Z39" s="202" t="s">
        <v>409</v>
      </c>
      <c r="AA39" s="190" t="s">
        <v>138</v>
      </c>
      <c r="AB39" s="194">
        <v>2.12</v>
      </c>
      <c r="AC39" s="203">
        <v>133437.26999999999</v>
      </c>
      <c r="AD39" s="194">
        <v>282887.01240000001</v>
      </c>
      <c r="AE39" s="194">
        <v>316833.45388800005</v>
      </c>
      <c r="AF39" s="194">
        <v>2.2000000000000002</v>
      </c>
      <c r="AG39" s="194">
        <v>134785.12</v>
      </c>
      <c r="AH39" s="194">
        <v>296527.26400000002</v>
      </c>
      <c r="AI39" s="194">
        <v>332110.53568000009</v>
      </c>
      <c r="AJ39" s="195">
        <v>0</v>
      </c>
      <c r="AK39" s="195">
        <v>0</v>
      </c>
      <c r="AL39" s="195">
        <v>0</v>
      </c>
      <c r="AM39" s="195">
        <v>0</v>
      </c>
      <c r="AN39" s="195">
        <v>0</v>
      </c>
      <c r="AO39" s="195">
        <v>0</v>
      </c>
      <c r="AP39" s="195">
        <v>0</v>
      </c>
      <c r="AQ39" s="195">
        <v>0</v>
      </c>
      <c r="AR39" s="195">
        <v>0</v>
      </c>
      <c r="AS39" s="195">
        <v>0</v>
      </c>
      <c r="AT39" s="195">
        <v>0</v>
      </c>
      <c r="AU39" s="195">
        <v>0</v>
      </c>
      <c r="AV39" s="195">
        <f t="shared" si="38"/>
        <v>4.32</v>
      </c>
      <c r="AW39" s="195">
        <f t="shared" si="33"/>
        <v>579414.27640000009</v>
      </c>
      <c r="AX39" s="195">
        <f t="shared" si="28"/>
        <v>648943.98956800019</v>
      </c>
      <c r="AY39" s="187" t="s">
        <v>203</v>
      </c>
      <c r="AZ39" s="192"/>
      <c r="BA39" s="192"/>
      <c r="BB39" s="201"/>
      <c r="BC39" s="197" t="s">
        <v>415</v>
      </c>
      <c r="BD39" s="197" t="s">
        <v>415</v>
      </c>
      <c r="BE39" s="201"/>
      <c r="BF39" s="201"/>
      <c r="BG39" s="201"/>
      <c r="BH39" s="201"/>
      <c r="BI39" s="201"/>
      <c r="BJ39" s="297"/>
      <c r="BK39" s="207" t="s">
        <v>653</v>
      </c>
      <c r="BL39" s="183"/>
    </row>
    <row r="40" spans="1:77" s="58" customFormat="1" ht="12.95" customHeight="1" x14ac:dyDescent="0.25">
      <c r="A40" s="71" t="s">
        <v>405</v>
      </c>
      <c r="B40" s="80"/>
      <c r="C40" s="73" t="s">
        <v>469</v>
      </c>
      <c r="D40" s="80"/>
      <c r="E40" s="235"/>
      <c r="F40" s="74" t="s">
        <v>416</v>
      </c>
      <c r="G40" s="74" t="s">
        <v>407</v>
      </c>
      <c r="H40" s="12" t="s">
        <v>417</v>
      </c>
      <c r="I40" s="26" t="s">
        <v>143</v>
      </c>
      <c r="J40" s="1" t="s">
        <v>149</v>
      </c>
      <c r="K40" s="26" t="s">
        <v>196</v>
      </c>
      <c r="L40" s="25">
        <v>30</v>
      </c>
      <c r="M40" s="75" t="s">
        <v>197</v>
      </c>
      <c r="N40" s="76" t="s">
        <v>365</v>
      </c>
      <c r="O40" s="25" t="s">
        <v>126</v>
      </c>
      <c r="P40" s="26" t="s">
        <v>125</v>
      </c>
      <c r="Q40" s="25" t="s">
        <v>122</v>
      </c>
      <c r="R40" s="26" t="s">
        <v>200</v>
      </c>
      <c r="S40" s="26" t="s">
        <v>201</v>
      </c>
      <c r="T40" s="25"/>
      <c r="U40" s="25" t="s">
        <v>398</v>
      </c>
      <c r="V40" s="25" t="s">
        <v>146</v>
      </c>
      <c r="W40" s="9">
        <v>30</v>
      </c>
      <c r="X40" s="9">
        <v>60</v>
      </c>
      <c r="Y40" s="17">
        <v>10</v>
      </c>
      <c r="Z40" s="98" t="s">
        <v>409</v>
      </c>
      <c r="AA40" s="5" t="s">
        <v>138</v>
      </c>
      <c r="AB40" s="77">
        <v>0.1</v>
      </c>
      <c r="AC40" s="78">
        <v>4645243.51</v>
      </c>
      <c r="AD40" s="77">
        <f t="shared" si="34"/>
        <v>464524.35100000002</v>
      </c>
      <c r="AE40" s="77">
        <f t="shared" si="35"/>
        <v>520267.27312000009</v>
      </c>
      <c r="AF40" s="77">
        <v>0.1</v>
      </c>
      <c r="AG40" s="78">
        <v>4645243.51</v>
      </c>
      <c r="AH40" s="77">
        <f t="shared" si="36"/>
        <v>464524.35100000002</v>
      </c>
      <c r="AI40" s="77">
        <f t="shared" si="37"/>
        <v>520267.27312000009</v>
      </c>
      <c r="AJ40" s="20">
        <v>0</v>
      </c>
      <c r="AK40" s="20">
        <v>0</v>
      </c>
      <c r="AL40" s="20">
        <v>0</v>
      </c>
      <c r="AM40" s="20">
        <v>0</v>
      </c>
      <c r="AN40" s="20">
        <v>0</v>
      </c>
      <c r="AO40" s="20">
        <v>0</v>
      </c>
      <c r="AP40" s="20">
        <v>0</v>
      </c>
      <c r="AQ40" s="20">
        <v>0</v>
      </c>
      <c r="AR40" s="20">
        <v>0</v>
      </c>
      <c r="AS40" s="20">
        <v>0</v>
      </c>
      <c r="AT40" s="20">
        <v>0</v>
      </c>
      <c r="AU40" s="20">
        <v>0</v>
      </c>
      <c r="AV40" s="69">
        <f t="shared" si="38"/>
        <v>0.2</v>
      </c>
      <c r="AW40" s="45">
        <v>0</v>
      </c>
      <c r="AX40" s="45">
        <f t="shared" si="28"/>
        <v>0</v>
      </c>
      <c r="AY40" s="4" t="s">
        <v>203</v>
      </c>
      <c r="AZ40" s="26"/>
      <c r="BA40" s="26"/>
      <c r="BB40" s="79"/>
      <c r="BC40" s="12" t="s">
        <v>418</v>
      </c>
      <c r="BD40" s="12" t="s">
        <v>418</v>
      </c>
      <c r="BE40" s="48"/>
      <c r="BF40" s="48"/>
      <c r="BG40" s="48"/>
      <c r="BH40" s="48"/>
      <c r="BI40" s="48"/>
      <c r="BJ40" s="99"/>
      <c r="BK40" s="48"/>
      <c r="BL40" s="323"/>
      <c r="BM40" s="322"/>
      <c r="BN40" s="48"/>
      <c r="BO40" s="48"/>
      <c r="BP40" s="48"/>
      <c r="BQ40" s="48"/>
      <c r="BR40" s="48"/>
      <c r="BS40" s="48"/>
      <c r="BT40" s="48"/>
      <c r="BU40" s="48"/>
      <c r="BV40" s="48"/>
      <c r="BW40" s="48"/>
      <c r="BX40" s="48"/>
      <c r="BY40" s="48"/>
    </row>
    <row r="41" spans="1:77" s="58" customFormat="1" ht="12.95" customHeight="1" x14ac:dyDescent="0.25">
      <c r="A41" s="71" t="s">
        <v>405</v>
      </c>
      <c r="B41" s="127"/>
      <c r="C41" s="115" t="s">
        <v>552</v>
      </c>
      <c r="D41" s="127"/>
      <c r="E41" s="235"/>
      <c r="F41" s="74" t="s">
        <v>416</v>
      </c>
      <c r="G41" s="74" t="s">
        <v>407</v>
      </c>
      <c r="H41" s="12" t="s">
        <v>417</v>
      </c>
      <c r="I41" s="26" t="s">
        <v>143</v>
      </c>
      <c r="J41" s="1" t="s">
        <v>149</v>
      </c>
      <c r="K41" s="26" t="s">
        <v>196</v>
      </c>
      <c r="L41" s="25">
        <v>30</v>
      </c>
      <c r="M41" s="75" t="s">
        <v>197</v>
      </c>
      <c r="N41" s="76" t="s">
        <v>365</v>
      </c>
      <c r="O41" s="1" t="s">
        <v>166</v>
      </c>
      <c r="P41" s="26" t="s">
        <v>125</v>
      </c>
      <c r="Q41" s="25" t="s">
        <v>122</v>
      </c>
      <c r="R41" s="26" t="s">
        <v>200</v>
      </c>
      <c r="S41" s="26" t="s">
        <v>201</v>
      </c>
      <c r="T41" s="25"/>
      <c r="U41" s="25" t="s">
        <v>398</v>
      </c>
      <c r="V41" s="25" t="s">
        <v>146</v>
      </c>
      <c r="W41" s="9">
        <v>30</v>
      </c>
      <c r="X41" s="9">
        <v>60</v>
      </c>
      <c r="Y41" s="17">
        <v>10</v>
      </c>
      <c r="Z41" s="98" t="s">
        <v>409</v>
      </c>
      <c r="AA41" s="5" t="s">
        <v>138</v>
      </c>
      <c r="AB41" s="116">
        <v>0.1</v>
      </c>
      <c r="AC41" s="117">
        <v>4645243.51</v>
      </c>
      <c r="AD41" s="118">
        <f t="shared" ref="AD41" si="43">AB41*AC41</f>
        <v>464524.35100000002</v>
      </c>
      <c r="AE41" s="118">
        <f t="shared" si="35"/>
        <v>520267.27312000009</v>
      </c>
      <c r="AF41" s="119">
        <v>0.1</v>
      </c>
      <c r="AG41" s="117">
        <v>4645243.51</v>
      </c>
      <c r="AH41" s="118">
        <f t="shared" ref="AH41" si="44">AF41*AG41</f>
        <v>464524.35100000002</v>
      </c>
      <c r="AI41" s="118">
        <f t="shared" si="37"/>
        <v>520267.27312000009</v>
      </c>
      <c r="AJ41" s="120">
        <v>0</v>
      </c>
      <c r="AK41" s="120">
        <v>0</v>
      </c>
      <c r="AL41" s="120">
        <v>0</v>
      </c>
      <c r="AM41" s="120">
        <v>0</v>
      </c>
      <c r="AN41" s="120">
        <v>0</v>
      </c>
      <c r="AO41" s="120">
        <v>0</v>
      </c>
      <c r="AP41" s="120">
        <v>0</v>
      </c>
      <c r="AQ41" s="120">
        <v>0</v>
      </c>
      <c r="AR41" s="120">
        <v>0</v>
      </c>
      <c r="AS41" s="120">
        <v>0</v>
      </c>
      <c r="AT41" s="120">
        <v>0</v>
      </c>
      <c r="AU41" s="120">
        <v>0</v>
      </c>
      <c r="AV41" s="121">
        <f t="shared" si="38"/>
        <v>0.2</v>
      </c>
      <c r="AW41" s="45">
        <v>0</v>
      </c>
      <c r="AX41" s="45">
        <f t="shared" si="28"/>
        <v>0</v>
      </c>
      <c r="AY41" s="122" t="s">
        <v>203</v>
      </c>
      <c r="AZ41" s="123"/>
      <c r="BA41" s="123"/>
      <c r="BB41" s="124"/>
      <c r="BC41" s="125" t="s">
        <v>418</v>
      </c>
      <c r="BD41" s="125" t="s">
        <v>418</v>
      </c>
      <c r="BE41" s="126"/>
      <c r="BF41" s="126"/>
      <c r="BG41" s="126"/>
      <c r="BH41" s="126"/>
      <c r="BI41" s="126"/>
      <c r="BJ41" s="99"/>
      <c r="BK41" s="15">
        <v>14</v>
      </c>
      <c r="BL41" s="325"/>
    </row>
    <row r="42" spans="1:77" s="182" customFormat="1" ht="12.95" customHeight="1" x14ac:dyDescent="0.25">
      <c r="A42" s="191" t="s">
        <v>405</v>
      </c>
      <c r="B42" s="187">
        <v>210000058</v>
      </c>
      <c r="C42" s="187" t="s">
        <v>660</v>
      </c>
      <c r="D42" s="187"/>
      <c r="E42" s="236"/>
      <c r="F42" s="197" t="s">
        <v>416</v>
      </c>
      <c r="G42" s="197" t="s">
        <v>407</v>
      </c>
      <c r="H42" s="197" t="s">
        <v>417</v>
      </c>
      <c r="I42" s="192" t="s">
        <v>143</v>
      </c>
      <c r="J42" s="165" t="s">
        <v>149</v>
      </c>
      <c r="K42" s="192" t="s">
        <v>196</v>
      </c>
      <c r="L42" s="191">
        <v>30</v>
      </c>
      <c r="M42" s="198" t="s">
        <v>197</v>
      </c>
      <c r="N42" s="199" t="s">
        <v>365</v>
      </c>
      <c r="O42" s="165" t="s">
        <v>166</v>
      </c>
      <c r="P42" s="192" t="s">
        <v>125</v>
      </c>
      <c r="Q42" s="191" t="s">
        <v>122</v>
      </c>
      <c r="R42" s="192" t="s">
        <v>200</v>
      </c>
      <c r="S42" s="192" t="s">
        <v>201</v>
      </c>
      <c r="T42" s="191"/>
      <c r="U42" s="191" t="s">
        <v>398</v>
      </c>
      <c r="V42" s="191" t="s">
        <v>146</v>
      </c>
      <c r="W42" s="197">
        <v>30</v>
      </c>
      <c r="X42" s="197">
        <v>60</v>
      </c>
      <c r="Y42" s="200">
        <v>10</v>
      </c>
      <c r="Z42" s="202" t="s">
        <v>409</v>
      </c>
      <c r="AA42" s="190" t="s">
        <v>138</v>
      </c>
      <c r="AB42" s="194">
        <v>0.1</v>
      </c>
      <c r="AC42" s="203">
        <v>4598791.07</v>
      </c>
      <c r="AD42" s="194">
        <v>459879.10700000008</v>
      </c>
      <c r="AE42" s="194">
        <v>515064.59984000016</v>
      </c>
      <c r="AF42" s="194">
        <v>0.1</v>
      </c>
      <c r="AG42" s="194">
        <v>4161290.5</v>
      </c>
      <c r="AH42" s="194">
        <v>416129.05000000005</v>
      </c>
      <c r="AI42" s="194">
        <v>466064.53600000008</v>
      </c>
      <c r="AJ42" s="195">
        <v>0</v>
      </c>
      <c r="AK42" s="195">
        <v>0</v>
      </c>
      <c r="AL42" s="195">
        <v>0</v>
      </c>
      <c r="AM42" s="195">
        <v>0</v>
      </c>
      <c r="AN42" s="195">
        <v>0</v>
      </c>
      <c r="AO42" s="195">
        <v>0</v>
      </c>
      <c r="AP42" s="195">
        <v>0</v>
      </c>
      <c r="AQ42" s="195">
        <v>0</v>
      </c>
      <c r="AR42" s="195">
        <v>0</v>
      </c>
      <c r="AS42" s="195">
        <v>0</v>
      </c>
      <c r="AT42" s="195">
        <v>0</v>
      </c>
      <c r="AU42" s="195">
        <v>0</v>
      </c>
      <c r="AV42" s="195">
        <f t="shared" si="38"/>
        <v>0.2</v>
      </c>
      <c r="AW42" s="195">
        <f t="shared" si="33"/>
        <v>876008.15700000012</v>
      </c>
      <c r="AX42" s="195">
        <f t="shared" si="28"/>
        <v>981129.13584000024</v>
      </c>
      <c r="AY42" s="187" t="s">
        <v>203</v>
      </c>
      <c r="AZ42" s="192"/>
      <c r="BA42" s="192"/>
      <c r="BB42" s="201"/>
      <c r="BC42" s="197" t="s">
        <v>418</v>
      </c>
      <c r="BD42" s="197" t="s">
        <v>418</v>
      </c>
      <c r="BE42" s="201"/>
      <c r="BF42" s="201"/>
      <c r="BG42" s="201"/>
      <c r="BH42" s="201"/>
      <c r="BI42" s="201"/>
      <c r="BJ42" s="297"/>
      <c r="BK42" s="207" t="s">
        <v>653</v>
      </c>
      <c r="BL42" s="183"/>
    </row>
    <row r="43" spans="1:77" s="58" customFormat="1" ht="12.95" customHeight="1" x14ac:dyDescent="0.25">
      <c r="A43" s="71" t="s">
        <v>405</v>
      </c>
      <c r="B43" s="80"/>
      <c r="C43" s="73" t="s">
        <v>470</v>
      </c>
      <c r="D43" s="80"/>
      <c r="E43" s="235"/>
      <c r="F43" s="74" t="s">
        <v>416</v>
      </c>
      <c r="G43" s="74" t="s">
        <v>407</v>
      </c>
      <c r="H43" s="12" t="s">
        <v>417</v>
      </c>
      <c r="I43" s="26" t="s">
        <v>143</v>
      </c>
      <c r="J43" s="1" t="s">
        <v>149</v>
      </c>
      <c r="K43" s="26" t="s">
        <v>196</v>
      </c>
      <c r="L43" s="25">
        <v>30</v>
      </c>
      <c r="M43" s="75" t="s">
        <v>197</v>
      </c>
      <c r="N43" s="76" t="s">
        <v>365</v>
      </c>
      <c r="O43" s="25" t="s">
        <v>126</v>
      </c>
      <c r="P43" s="26" t="s">
        <v>125</v>
      </c>
      <c r="Q43" s="25" t="s">
        <v>122</v>
      </c>
      <c r="R43" s="26" t="s">
        <v>200</v>
      </c>
      <c r="S43" s="26" t="s">
        <v>201</v>
      </c>
      <c r="T43" s="25"/>
      <c r="U43" s="25" t="s">
        <v>398</v>
      </c>
      <c r="V43" s="25" t="s">
        <v>146</v>
      </c>
      <c r="W43" s="9">
        <v>30</v>
      </c>
      <c r="X43" s="9">
        <v>60</v>
      </c>
      <c r="Y43" s="17">
        <v>10</v>
      </c>
      <c r="Z43" s="98" t="s">
        <v>409</v>
      </c>
      <c r="AA43" s="5" t="s">
        <v>138</v>
      </c>
      <c r="AB43" s="77">
        <v>0.4</v>
      </c>
      <c r="AC43" s="78">
        <v>1806472.88</v>
      </c>
      <c r="AD43" s="77">
        <f t="shared" si="34"/>
        <v>722589.152</v>
      </c>
      <c r="AE43" s="77">
        <f t="shared" si="35"/>
        <v>809299.85024000006</v>
      </c>
      <c r="AF43" s="77">
        <v>0.4</v>
      </c>
      <c r="AG43" s="78">
        <v>1806472.88</v>
      </c>
      <c r="AH43" s="77">
        <f t="shared" si="36"/>
        <v>722589.152</v>
      </c>
      <c r="AI43" s="77">
        <f t="shared" si="37"/>
        <v>809299.85024000006</v>
      </c>
      <c r="AJ43" s="20">
        <v>0</v>
      </c>
      <c r="AK43" s="20">
        <v>0</v>
      </c>
      <c r="AL43" s="20">
        <v>0</v>
      </c>
      <c r="AM43" s="20">
        <v>0</v>
      </c>
      <c r="AN43" s="20">
        <v>0</v>
      </c>
      <c r="AO43" s="20">
        <v>0</v>
      </c>
      <c r="AP43" s="20">
        <v>0</v>
      </c>
      <c r="AQ43" s="20">
        <v>0</v>
      </c>
      <c r="AR43" s="20">
        <v>0</v>
      </c>
      <c r="AS43" s="20">
        <v>0</v>
      </c>
      <c r="AT43" s="20">
        <v>0</v>
      </c>
      <c r="AU43" s="20">
        <v>0</v>
      </c>
      <c r="AV43" s="69">
        <f t="shared" si="38"/>
        <v>0.8</v>
      </c>
      <c r="AW43" s="45">
        <v>0</v>
      </c>
      <c r="AX43" s="45">
        <f t="shared" si="28"/>
        <v>0</v>
      </c>
      <c r="AY43" s="4" t="s">
        <v>203</v>
      </c>
      <c r="AZ43" s="26"/>
      <c r="BA43" s="26"/>
      <c r="BB43" s="79"/>
      <c r="BC43" s="12" t="s">
        <v>419</v>
      </c>
      <c r="BD43" s="12" t="s">
        <v>419</v>
      </c>
      <c r="BE43" s="48"/>
      <c r="BF43" s="48"/>
      <c r="BG43" s="48"/>
      <c r="BH43" s="48"/>
      <c r="BI43" s="48"/>
      <c r="BJ43" s="99"/>
      <c r="BK43" s="48"/>
      <c r="BL43" s="323"/>
      <c r="BM43" s="322"/>
      <c r="BN43" s="48"/>
      <c r="BO43" s="48"/>
      <c r="BP43" s="48"/>
      <c r="BQ43" s="48"/>
      <c r="BR43" s="48"/>
      <c r="BS43" s="48"/>
      <c r="BT43" s="48"/>
      <c r="BU43" s="48"/>
      <c r="BV43" s="48"/>
      <c r="BW43" s="48"/>
      <c r="BX43" s="48"/>
      <c r="BY43" s="48"/>
    </row>
    <row r="44" spans="1:77" s="58" customFormat="1" ht="12.95" customHeight="1" x14ac:dyDescent="0.25">
      <c r="A44" s="71" t="s">
        <v>405</v>
      </c>
      <c r="B44" s="127"/>
      <c r="C44" s="115" t="s">
        <v>553</v>
      </c>
      <c r="D44" s="127"/>
      <c r="E44" s="235"/>
      <c r="F44" s="74" t="s">
        <v>416</v>
      </c>
      <c r="G44" s="74" t="s">
        <v>407</v>
      </c>
      <c r="H44" s="12" t="s">
        <v>417</v>
      </c>
      <c r="I44" s="26" t="s">
        <v>143</v>
      </c>
      <c r="J44" s="1" t="s">
        <v>149</v>
      </c>
      <c r="K44" s="26" t="s">
        <v>196</v>
      </c>
      <c r="L44" s="25">
        <v>30</v>
      </c>
      <c r="M44" s="75" t="s">
        <v>197</v>
      </c>
      <c r="N44" s="76" t="s">
        <v>365</v>
      </c>
      <c r="O44" s="1" t="s">
        <v>166</v>
      </c>
      <c r="P44" s="26" t="s">
        <v>125</v>
      </c>
      <c r="Q44" s="25" t="s">
        <v>122</v>
      </c>
      <c r="R44" s="26" t="s">
        <v>200</v>
      </c>
      <c r="S44" s="26" t="s">
        <v>201</v>
      </c>
      <c r="T44" s="25"/>
      <c r="U44" s="25" t="s">
        <v>398</v>
      </c>
      <c r="V44" s="25" t="s">
        <v>146</v>
      </c>
      <c r="W44" s="9">
        <v>30</v>
      </c>
      <c r="X44" s="9">
        <v>60</v>
      </c>
      <c r="Y44" s="17">
        <v>10</v>
      </c>
      <c r="Z44" s="98" t="s">
        <v>409</v>
      </c>
      <c r="AA44" s="5" t="s">
        <v>138</v>
      </c>
      <c r="AB44" s="116">
        <v>0.4</v>
      </c>
      <c r="AC44" s="117">
        <v>1806472.88</v>
      </c>
      <c r="AD44" s="118">
        <f t="shared" ref="AD44" si="45">AB44*AC44</f>
        <v>722589.152</v>
      </c>
      <c r="AE44" s="118">
        <f t="shared" si="35"/>
        <v>809299.85024000006</v>
      </c>
      <c r="AF44" s="119">
        <v>0.4</v>
      </c>
      <c r="AG44" s="117">
        <v>1806472.88</v>
      </c>
      <c r="AH44" s="118">
        <f t="shared" ref="AH44" si="46">AF44*AG44</f>
        <v>722589.152</v>
      </c>
      <c r="AI44" s="118">
        <f t="shared" si="37"/>
        <v>809299.85024000006</v>
      </c>
      <c r="AJ44" s="120">
        <v>0</v>
      </c>
      <c r="AK44" s="120">
        <v>0</v>
      </c>
      <c r="AL44" s="120">
        <v>0</v>
      </c>
      <c r="AM44" s="120">
        <v>0</v>
      </c>
      <c r="AN44" s="120">
        <v>0</v>
      </c>
      <c r="AO44" s="120">
        <v>0</v>
      </c>
      <c r="AP44" s="120">
        <v>0</v>
      </c>
      <c r="AQ44" s="120">
        <v>0</v>
      </c>
      <c r="AR44" s="120">
        <v>0</v>
      </c>
      <c r="AS44" s="120">
        <v>0</v>
      </c>
      <c r="AT44" s="120">
        <v>0</v>
      </c>
      <c r="AU44" s="120">
        <v>0</v>
      </c>
      <c r="AV44" s="121">
        <f t="shared" si="38"/>
        <v>0.8</v>
      </c>
      <c r="AW44" s="45">
        <v>0</v>
      </c>
      <c r="AX44" s="45">
        <f t="shared" si="28"/>
        <v>0</v>
      </c>
      <c r="AY44" s="122" t="s">
        <v>203</v>
      </c>
      <c r="AZ44" s="123"/>
      <c r="BA44" s="123"/>
      <c r="BB44" s="124"/>
      <c r="BC44" s="125" t="s">
        <v>419</v>
      </c>
      <c r="BD44" s="125" t="s">
        <v>419</v>
      </c>
      <c r="BE44" s="126"/>
      <c r="BF44" s="126"/>
      <c r="BG44" s="126"/>
      <c r="BH44" s="126"/>
      <c r="BI44" s="126"/>
      <c r="BJ44" s="99"/>
      <c r="BK44" s="15">
        <v>14</v>
      </c>
      <c r="BL44" s="325"/>
    </row>
    <row r="45" spans="1:77" s="182" customFormat="1" ht="12.95" customHeight="1" x14ac:dyDescent="0.25">
      <c r="A45" s="191" t="s">
        <v>405</v>
      </c>
      <c r="B45" s="187">
        <v>210000060</v>
      </c>
      <c r="C45" s="187" t="s">
        <v>661</v>
      </c>
      <c r="D45" s="187"/>
      <c r="E45" s="236"/>
      <c r="F45" s="197" t="s">
        <v>416</v>
      </c>
      <c r="G45" s="197" t="s">
        <v>407</v>
      </c>
      <c r="H45" s="197" t="s">
        <v>417</v>
      </c>
      <c r="I45" s="192" t="s">
        <v>143</v>
      </c>
      <c r="J45" s="165" t="s">
        <v>149</v>
      </c>
      <c r="K45" s="192" t="s">
        <v>196</v>
      </c>
      <c r="L45" s="191">
        <v>30</v>
      </c>
      <c r="M45" s="198" t="s">
        <v>197</v>
      </c>
      <c r="N45" s="199" t="s">
        <v>365</v>
      </c>
      <c r="O45" s="165" t="s">
        <v>166</v>
      </c>
      <c r="P45" s="192" t="s">
        <v>125</v>
      </c>
      <c r="Q45" s="191" t="s">
        <v>122</v>
      </c>
      <c r="R45" s="192" t="s">
        <v>200</v>
      </c>
      <c r="S45" s="192" t="s">
        <v>201</v>
      </c>
      <c r="T45" s="191"/>
      <c r="U45" s="191" t="s">
        <v>398</v>
      </c>
      <c r="V45" s="191" t="s">
        <v>146</v>
      </c>
      <c r="W45" s="197">
        <v>30</v>
      </c>
      <c r="X45" s="197">
        <v>60</v>
      </c>
      <c r="Y45" s="200">
        <v>10</v>
      </c>
      <c r="Z45" s="202" t="s">
        <v>409</v>
      </c>
      <c r="AA45" s="190" t="s">
        <v>138</v>
      </c>
      <c r="AB45" s="194">
        <v>0.1</v>
      </c>
      <c r="AC45" s="203">
        <v>1788408.15</v>
      </c>
      <c r="AD45" s="194">
        <v>178840.815</v>
      </c>
      <c r="AE45" s="194">
        <v>200301.71280000001</v>
      </c>
      <c r="AF45" s="194">
        <v>0.4</v>
      </c>
      <c r="AG45" s="194">
        <v>1746787.35</v>
      </c>
      <c r="AH45" s="194">
        <v>698714.94000000006</v>
      </c>
      <c r="AI45" s="194">
        <v>782560.73280000011</v>
      </c>
      <c r="AJ45" s="195">
        <v>0</v>
      </c>
      <c r="AK45" s="195">
        <v>0</v>
      </c>
      <c r="AL45" s="195">
        <v>0</v>
      </c>
      <c r="AM45" s="195">
        <v>0</v>
      </c>
      <c r="AN45" s="195">
        <v>0</v>
      </c>
      <c r="AO45" s="195">
        <v>0</v>
      </c>
      <c r="AP45" s="195">
        <v>0</v>
      </c>
      <c r="AQ45" s="195">
        <v>0</v>
      </c>
      <c r="AR45" s="195">
        <v>0</v>
      </c>
      <c r="AS45" s="195">
        <v>0</v>
      </c>
      <c r="AT45" s="195">
        <v>0</v>
      </c>
      <c r="AU45" s="195">
        <v>0</v>
      </c>
      <c r="AV45" s="195">
        <f t="shared" si="38"/>
        <v>0.5</v>
      </c>
      <c r="AW45" s="195">
        <f t="shared" si="33"/>
        <v>877555.75500000012</v>
      </c>
      <c r="AX45" s="195">
        <f t="shared" si="28"/>
        <v>982862.44560000021</v>
      </c>
      <c r="AY45" s="187" t="s">
        <v>203</v>
      </c>
      <c r="AZ45" s="192"/>
      <c r="BA45" s="192"/>
      <c r="BB45" s="201"/>
      <c r="BC45" s="197" t="s">
        <v>419</v>
      </c>
      <c r="BD45" s="197" t="s">
        <v>419</v>
      </c>
      <c r="BE45" s="201"/>
      <c r="BF45" s="201"/>
      <c r="BG45" s="201"/>
      <c r="BH45" s="201"/>
      <c r="BI45" s="201"/>
      <c r="BJ45" s="297"/>
      <c r="BK45" s="207" t="s">
        <v>653</v>
      </c>
      <c r="BL45" s="183"/>
    </row>
    <row r="46" spans="1:77" s="58" customFormat="1" ht="12.95" customHeight="1" x14ac:dyDescent="0.25">
      <c r="A46" s="71" t="s">
        <v>405</v>
      </c>
      <c r="B46" s="80"/>
      <c r="C46" s="73" t="s">
        <v>471</v>
      </c>
      <c r="D46" s="80"/>
      <c r="E46" s="235"/>
      <c r="F46" s="74" t="s">
        <v>411</v>
      </c>
      <c r="G46" s="74" t="s">
        <v>407</v>
      </c>
      <c r="H46" s="12" t="s">
        <v>412</v>
      </c>
      <c r="I46" s="26" t="s">
        <v>143</v>
      </c>
      <c r="J46" s="1" t="s">
        <v>149</v>
      </c>
      <c r="K46" s="26" t="s">
        <v>196</v>
      </c>
      <c r="L46" s="25">
        <v>30</v>
      </c>
      <c r="M46" s="75" t="s">
        <v>197</v>
      </c>
      <c r="N46" s="76" t="s">
        <v>365</v>
      </c>
      <c r="O46" s="25" t="s">
        <v>126</v>
      </c>
      <c r="P46" s="26" t="s">
        <v>125</v>
      </c>
      <c r="Q46" s="25" t="s">
        <v>122</v>
      </c>
      <c r="R46" s="26" t="s">
        <v>200</v>
      </c>
      <c r="S46" s="26" t="s">
        <v>201</v>
      </c>
      <c r="T46" s="25"/>
      <c r="U46" s="25" t="s">
        <v>398</v>
      </c>
      <c r="V46" s="25" t="s">
        <v>146</v>
      </c>
      <c r="W46" s="9">
        <v>30</v>
      </c>
      <c r="X46" s="9">
        <v>60</v>
      </c>
      <c r="Y46" s="17">
        <v>10</v>
      </c>
      <c r="Z46" s="98" t="s">
        <v>409</v>
      </c>
      <c r="AA46" s="5" t="s">
        <v>138</v>
      </c>
      <c r="AB46" s="77">
        <v>0.55000000000000004</v>
      </c>
      <c r="AC46" s="78">
        <v>2806264.89</v>
      </c>
      <c r="AD46" s="77">
        <f t="shared" si="34"/>
        <v>1543445.6895000001</v>
      </c>
      <c r="AE46" s="77">
        <f t="shared" si="35"/>
        <v>1728659.1722400002</v>
      </c>
      <c r="AF46" s="77">
        <v>0.55000000000000004</v>
      </c>
      <c r="AG46" s="78">
        <v>2806264.9</v>
      </c>
      <c r="AH46" s="77">
        <f t="shared" si="36"/>
        <v>1543445.6950000001</v>
      </c>
      <c r="AI46" s="77">
        <f t="shared" si="37"/>
        <v>1728659.1784000003</v>
      </c>
      <c r="AJ46" s="20">
        <v>0</v>
      </c>
      <c r="AK46" s="20">
        <v>0</v>
      </c>
      <c r="AL46" s="20">
        <v>0</v>
      </c>
      <c r="AM46" s="20">
        <v>0</v>
      </c>
      <c r="AN46" s="20">
        <v>0</v>
      </c>
      <c r="AO46" s="20">
        <v>0</v>
      </c>
      <c r="AP46" s="20">
        <v>0</v>
      </c>
      <c r="AQ46" s="20">
        <v>0</v>
      </c>
      <c r="AR46" s="20">
        <v>0</v>
      </c>
      <c r="AS46" s="20">
        <v>0</v>
      </c>
      <c r="AT46" s="20">
        <v>0</v>
      </c>
      <c r="AU46" s="20">
        <v>0</v>
      </c>
      <c r="AV46" s="69">
        <f t="shared" si="38"/>
        <v>1.1000000000000001</v>
      </c>
      <c r="AW46" s="45">
        <v>0</v>
      </c>
      <c r="AX46" s="45">
        <f t="shared" si="28"/>
        <v>0</v>
      </c>
      <c r="AY46" s="4" t="s">
        <v>203</v>
      </c>
      <c r="AZ46" s="26"/>
      <c r="BA46" s="26"/>
      <c r="BB46" s="79"/>
      <c r="BC46" s="12" t="s">
        <v>420</v>
      </c>
      <c r="BD46" s="12" t="s">
        <v>420</v>
      </c>
      <c r="BE46" s="48"/>
      <c r="BF46" s="48"/>
      <c r="BG46" s="48"/>
      <c r="BH46" s="48"/>
      <c r="BI46" s="48"/>
      <c r="BJ46" s="99"/>
      <c r="BK46" s="48"/>
      <c r="BL46" s="323"/>
      <c r="BM46" s="322"/>
      <c r="BN46" s="48"/>
      <c r="BO46" s="48"/>
      <c r="BP46" s="48"/>
      <c r="BQ46" s="48"/>
      <c r="BR46" s="48"/>
      <c r="BS46" s="48"/>
      <c r="BT46" s="48"/>
      <c r="BU46" s="48"/>
      <c r="BV46" s="48"/>
      <c r="BW46" s="48"/>
      <c r="BX46" s="48"/>
      <c r="BY46" s="48"/>
    </row>
    <row r="47" spans="1:77" s="58" customFormat="1" ht="12.95" customHeight="1" x14ac:dyDescent="0.25">
      <c r="A47" s="71" t="s">
        <v>405</v>
      </c>
      <c r="B47" s="127"/>
      <c r="C47" s="115" t="s">
        <v>554</v>
      </c>
      <c r="D47" s="127"/>
      <c r="E47" s="235"/>
      <c r="F47" s="74" t="s">
        <v>411</v>
      </c>
      <c r="G47" s="74" t="s">
        <v>407</v>
      </c>
      <c r="H47" s="12" t="s">
        <v>412</v>
      </c>
      <c r="I47" s="26" t="s">
        <v>143</v>
      </c>
      <c r="J47" s="1" t="s">
        <v>149</v>
      </c>
      <c r="K47" s="26" t="s">
        <v>196</v>
      </c>
      <c r="L47" s="25">
        <v>30</v>
      </c>
      <c r="M47" s="75" t="s">
        <v>197</v>
      </c>
      <c r="N47" s="76" t="s">
        <v>365</v>
      </c>
      <c r="O47" s="1" t="s">
        <v>166</v>
      </c>
      <c r="P47" s="26" t="s">
        <v>125</v>
      </c>
      <c r="Q47" s="25" t="s">
        <v>122</v>
      </c>
      <c r="R47" s="26" t="s">
        <v>200</v>
      </c>
      <c r="S47" s="26" t="s">
        <v>201</v>
      </c>
      <c r="T47" s="25"/>
      <c r="U47" s="25" t="s">
        <v>398</v>
      </c>
      <c r="V47" s="25" t="s">
        <v>146</v>
      </c>
      <c r="W47" s="9">
        <v>30</v>
      </c>
      <c r="X47" s="9">
        <v>60</v>
      </c>
      <c r="Y47" s="17">
        <v>10</v>
      </c>
      <c r="Z47" s="98" t="s">
        <v>409</v>
      </c>
      <c r="AA47" s="5" t="s">
        <v>138</v>
      </c>
      <c r="AB47" s="116">
        <v>0.55000000000000004</v>
      </c>
      <c r="AC47" s="117">
        <v>2806264.89</v>
      </c>
      <c r="AD47" s="118">
        <f t="shared" ref="AD47" si="47">AB47*AC47</f>
        <v>1543445.6895000001</v>
      </c>
      <c r="AE47" s="118">
        <f t="shared" si="35"/>
        <v>1728659.1722400002</v>
      </c>
      <c r="AF47" s="119">
        <v>0.55000000000000004</v>
      </c>
      <c r="AG47" s="117">
        <v>2806264.9</v>
      </c>
      <c r="AH47" s="118">
        <f t="shared" ref="AH47" si="48">AF47*AG47</f>
        <v>1543445.6950000001</v>
      </c>
      <c r="AI47" s="118">
        <f t="shared" si="37"/>
        <v>1728659.1784000003</v>
      </c>
      <c r="AJ47" s="120">
        <v>0</v>
      </c>
      <c r="AK47" s="120">
        <v>0</v>
      </c>
      <c r="AL47" s="120">
        <v>0</v>
      </c>
      <c r="AM47" s="120">
        <v>0</v>
      </c>
      <c r="AN47" s="120">
        <v>0</v>
      </c>
      <c r="AO47" s="120">
        <v>0</v>
      </c>
      <c r="AP47" s="120">
        <v>0</v>
      </c>
      <c r="AQ47" s="120">
        <v>0</v>
      </c>
      <c r="AR47" s="120">
        <v>0</v>
      </c>
      <c r="AS47" s="120">
        <v>0</v>
      </c>
      <c r="AT47" s="120">
        <v>0</v>
      </c>
      <c r="AU47" s="120">
        <v>0</v>
      </c>
      <c r="AV47" s="121">
        <f t="shared" si="38"/>
        <v>1.1000000000000001</v>
      </c>
      <c r="AW47" s="45">
        <v>0</v>
      </c>
      <c r="AX47" s="45">
        <f t="shared" si="28"/>
        <v>0</v>
      </c>
      <c r="AY47" s="122" t="s">
        <v>203</v>
      </c>
      <c r="AZ47" s="123"/>
      <c r="BA47" s="123"/>
      <c r="BB47" s="124"/>
      <c r="BC47" s="125" t="s">
        <v>420</v>
      </c>
      <c r="BD47" s="125" t="s">
        <v>420</v>
      </c>
      <c r="BE47" s="126"/>
      <c r="BF47" s="126"/>
      <c r="BG47" s="126"/>
      <c r="BH47" s="126"/>
      <c r="BI47" s="126"/>
      <c r="BJ47" s="99"/>
      <c r="BK47" s="15">
        <v>14</v>
      </c>
      <c r="BL47" s="325"/>
    </row>
    <row r="48" spans="1:77" s="182" customFormat="1" ht="12.95" customHeight="1" x14ac:dyDescent="0.25">
      <c r="A48" s="191" t="s">
        <v>405</v>
      </c>
      <c r="B48" s="187">
        <v>210000061</v>
      </c>
      <c r="C48" s="187" t="s">
        <v>662</v>
      </c>
      <c r="D48" s="187"/>
      <c r="E48" s="236"/>
      <c r="F48" s="197" t="s">
        <v>411</v>
      </c>
      <c r="G48" s="197" t="s">
        <v>407</v>
      </c>
      <c r="H48" s="197" t="s">
        <v>412</v>
      </c>
      <c r="I48" s="192" t="s">
        <v>143</v>
      </c>
      <c r="J48" s="165" t="s">
        <v>149</v>
      </c>
      <c r="K48" s="192" t="s">
        <v>196</v>
      </c>
      <c r="L48" s="191">
        <v>30</v>
      </c>
      <c r="M48" s="198" t="s">
        <v>197</v>
      </c>
      <c r="N48" s="199" t="s">
        <v>365</v>
      </c>
      <c r="O48" s="165" t="s">
        <v>166</v>
      </c>
      <c r="P48" s="192" t="s">
        <v>125</v>
      </c>
      <c r="Q48" s="191" t="s">
        <v>122</v>
      </c>
      <c r="R48" s="192" t="s">
        <v>200</v>
      </c>
      <c r="S48" s="192" t="s">
        <v>201</v>
      </c>
      <c r="T48" s="191"/>
      <c r="U48" s="191" t="s">
        <v>398</v>
      </c>
      <c r="V48" s="191" t="s">
        <v>146</v>
      </c>
      <c r="W48" s="197">
        <v>30</v>
      </c>
      <c r="X48" s="197">
        <v>60</v>
      </c>
      <c r="Y48" s="200">
        <v>10</v>
      </c>
      <c r="Z48" s="202" t="s">
        <v>409</v>
      </c>
      <c r="AA48" s="190" t="s">
        <v>138</v>
      </c>
      <c r="AB48" s="194">
        <v>0</v>
      </c>
      <c r="AC48" s="203">
        <v>2806264.89</v>
      </c>
      <c r="AD48" s="194">
        <v>0</v>
      </c>
      <c r="AE48" s="194">
        <v>0</v>
      </c>
      <c r="AF48" s="194">
        <v>0.55000000000000004</v>
      </c>
      <c r="AG48" s="194">
        <v>2806264.9</v>
      </c>
      <c r="AH48" s="194">
        <v>1543445.6950000001</v>
      </c>
      <c r="AI48" s="194">
        <v>1728659.1784000003</v>
      </c>
      <c r="AJ48" s="195">
        <v>0</v>
      </c>
      <c r="AK48" s="195">
        <v>0</v>
      </c>
      <c r="AL48" s="195">
        <v>0</v>
      </c>
      <c r="AM48" s="195">
        <v>0</v>
      </c>
      <c r="AN48" s="195">
        <v>0</v>
      </c>
      <c r="AO48" s="195">
        <v>0</v>
      </c>
      <c r="AP48" s="195">
        <v>0</v>
      </c>
      <c r="AQ48" s="195">
        <v>0</v>
      </c>
      <c r="AR48" s="195">
        <v>0</v>
      </c>
      <c r="AS48" s="195">
        <v>0</v>
      </c>
      <c r="AT48" s="195">
        <v>0</v>
      </c>
      <c r="AU48" s="195">
        <v>0</v>
      </c>
      <c r="AV48" s="195">
        <f t="shared" si="38"/>
        <v>0.55000000000000004</v>
      </c>
      <c r="AW48" s="195">
        <f t="shared" si="33"/>
        <v>1543445.6950000001</v>
      </c>
      <c r="AX48" s="195">
        <f t="shared" si="28"/>
        <v>1728659.1784000003</v>
      </c>
      <c r="AY48" s="187" t="s">
        <v>203</v>
      </c>
      <c r="AZ48" s="192"/>
      <c r="BA48" s="192"/>
      <c r="BB48" s="201"/>
      <c r="BC48" s="197" t="s">
        <v>420</v>
      </c>
      <c r="BD48" s="197" t="s">
        <v>420</v>
      </c>
      <c r="BE48" s="201"/>
      <c r="BF48" s="201"/>
      <c r="BG48" s="201"/>
      <c r="BH48" s="201"/>
      <c r="BI48" s="201"/>
      <c r="BJ48" s="297"/>
      <c r="BK48" s="207" t="s">
        <v>653</v>
      </c>
      <c r="BL48" s="183"/>
    </row>
    <row r="49" spans="1:77" s="58" customFormat="1" ht="12.95" customHeight="1" x14ac:dyDescent="0.25">
      <c r="A49" s="71" t="s">
        <v>405</v>
      </c>
      <c r="B49" s="80"/>
      <c r="C49" s="73" t="s">
        <v>472</v>
      </c>
      <c r="D49" s="80"/>
      <c r="E49" s="235"/>
      <c r="F49" s="74" t="s">
        <v>411</v>
      </c>
      <c r="G49" s="74" t="s">
        <v>407</v>
      </c>
      <c r="H49" s="12" t="s">
        <v>412</v>
      </c>
      <c r="I49" s="26" t="s">
        <v>143</v>
      </c>
      <c r="J49" s="1" t="s">
        <v>149</v>
      </c>
      <c r="K49" s="26" t="s">
        <v>196</v>
      </c>
      <c r="L49" s="25">
        <v>30</v>
      </c>
      <c r="M49" s="75" t="s">
        <v>197</v>
      </c>
      <c r="N49" s="76" t="s">
        <v>365</v>
      </c>
      <c r="O49" s="25" t="s">
        <v>126</v>
      </c>
      <c r="P49" s="26" t="s">
        <v>125</v>
      </c>
      <c r="Q49" s="25" t="s">
        <v>122</v>
      </c>
      <c r="R49" s="26" t="s">
        <v>200</v>
      </c>
      <c r="S49" s="26" t="s">
        <v>201</v>
      </c>
      <c r="T49" s="25"/>
      <c r="U49" s="25" t="s">
        <v>398</v>
      </c>
      <c r="V49" s="25" t="s">
        <v>146</v>
      </c>
      <c r="W49" s="9">
        <v>30</v>
      </c>
      <c r="X49" s="9">
        <v>60</v>
      </c>
      <c r="Y49" s="17">
        <v>10</v>
      </c>
      <c r="Z49" s="98" t="s">
        <v>409</v>
      </c>
      <c r="AA49" s="5" t="s">
        <v>138</v>
      </c>
      <c r="AB49" s="77">
        <v>1</v>
      </c>
      <c r="AC49" s="78">
        <v>503538.94</v>
      </c>
      <c r="AD49" s="77">
        <f t="shared" si="34"/>
        <v>503538.94</v>
      </c>
      <c r="AE49" s="77">
        <f t="shared" si="35"/>
        <v>563963.6128</v>
      </c>
      <c r="AF49" s="77">
        <v>1</v>
      </c>
      <c r="AG49" s="78">
        <v>503538.94</v>
      </c>
      <c r="AH49" s="77">
        <f t="shared" si="36"/>
        <v>503538.94</v>
      </c>
      <c r="AI49" s="77">
        <f t="shared" si="37"/>
        <v>563963.6128</v>
      </c>
      <c r="AJ49" s="20">
        <v>0</v>
      </c>
      <c r="AK49" s="20">
        <v>0</v>
      </c>
      <c r="AL49" s="20">
        <v>0</v>
      </c>
      <c r="AM49" s="20">
        <v>0</v>
      </c>
      <c r="AN49" s="20">
        <v>0</v>
      </c>
      <c r="AO49" s="20">
        <v>0</v>
      </c>
      <c r="AP49" s="20">
        <v>0</v>
      </c>
      <c r="AQ49" s="20">
        <v>0</v>
      </c>
      <c r="AR49" s="20">
        <v>0</v>
      </c>
      <c r="AS49" s="20">
        <v>0</v>
      </c>
      <c r="AT49" s="20">
        <v>0</v>
      </c>
      <c r="AU49" s="20">
        <v>0</v>
      </c>
      <c r="AV49" s="69">
        <f t="shared" si="38"/>
        <v>2</v>
      </c>
      <c r="AW49" s="45">
        <v>0</v>
      </c>
      <c r="AX49" s="45">
        <f t="shared" si="28"/>
        <v>0</v>
      </c>
      <c r="AY49" s="4" t="s">
        <v>203</v>
      </c>
      <c r="AZ49" s="26"/>
      <c r="BA49" s="26"/>
      <c r="BB49" s="79"/>
      <c r="BC49" s="12" t="s">
        <v>421</v>
      </c>
      <c r="BD49" s="12" t="s">
        <v>421</v>
      </c>
      <c r="BE49" s="48"/>
      <c r="BF49" s="48"/>
      <c r="BG49" s="48"/>
      <c r="BH49" s="48"/>
      <c r="BI49" s="48"/>
      <c r="BJ49" s="99"/>
      <c r="BK49" s="48"/>
      <c r="BL49" s="323"/>
      <c r="BM49" s="322"/>
      <c r="BN49" s="48"/>
      <c r="BO49" s="48"/>
      <c r="BP49" s="48"/>
      <c r="BQ49" s="48"/>
      <c r="BR49" s="48"/>
      <c r="BS49" s="48"/>
      <c r="BT49" s="48"/>
      <c r="BU49" s="48"/>
      <c r="BV49" s="48"/>
      <c r="BW49" s="48"/>
      <c r="BX49" s="48"/>
      <c r="BY49" s="48"/>
    </row>
    <row r="50" spans="1:77" s="58" customFormat="1" ht="12.95" customHeight="1" x14ac:dyDescent="0.25">
      <c r="A50" s="71" t="s">
        <v>405</v>
      </c>
      <c r="B50" s="127"/>
      <c r="C50" s="115" t="s">
        <v>555</v>
      </c>
      <c r="D50" s="127"/>
      <c r="E50" s="235"/>
      <c r="F50" s="74" t="s">
        <v>411</v>
      </c>
      <c r="G50" s="74" t="s">
        <v>407</v>
      </c>
      <c r="H50" s="12" t="s">
        <v>412</v>
      </c>
      <c r="I50" s="26" t="s">
        <v>143</v>
      </c>
      <c r="J50" s="1" t="s">
        <v>149</v>
      </c>
      <c r="K50" s="26" t="s">
        <v>196</v>
      </c>
      <c r="L50" s="25">
        <v>30</v>
      </c>
      <c r="M50" s="75" t="s">
        <v>197</v>
      </c>
      <c r="N50" s="76" t="s">
        <v>365</v>
      </c>
      <c r="O50" s="1" t="s">
        <v>166</v>
      </c>
      <c r="P50" s="26" t="s">
        <v>125</v>
      </c>
      <c r="Q50" s="25" t="s">
        <v>122</v>
      </c>
      <c r="R50" s="26" t="s">
        <v>200</v>
      </c>
      <c r="S50" s="26" t="s">
        <v>201</v>
      </c>
      <c r="T50" s="25"/>
      <c r="U50" s="25" t="s">
        <v>398</v>
      </c>
      <c r="V50" s="25" t="s">
        <v>146</v>
      </c>
      <c r="W50" s="9">
        <v>30</v>
      </c>
      <c r="X50" s="9">
        <v>60</v>
      </c>
      <c r="Y50" s="17">
        <v>10</v>
      </c>
      <c r="Z50" s="98" t="s">
        <v>409</v>
      </c>
      <c r="AA50" s="5" t="s">
        <v>138</v>
      </c>
      <c r="AB50" s="116">
        <v>1</v>
      </c>
      <c r="AC50" s="117">
        <v>503538.94</v>
      </c>
      <c r="AD50" s="118">
        <f t="shared" ref="AD50" si="49">AB50*AC50</f>
        <v>503538.94</v>
      </c>
      <c r="AE50" s="118">
        <f t="shared" si="35"/>
        <v>563963.6128</v>
      </c>
      <c r="AF50" s="119">
        <v>1</v>
      </c>
      <c r="AG50" s="117">
        <v>503538.94</v>
      </c>
      <c r="AH50" s="118">
        <f t="shared" ref="AH50" si="50">AF50*AG50</f>
        <v>503538.94</v>
      </c>
      <c r="AI50" s="118">
        <f t="shared" si="37"/>
        <v>563963.6128</v>
      </c>
      <c r="AJ50" s="120">
        <v>0</v>
      </c>
      <c r="AK50" s="120">
        <v>0</v>
      </c>
      <c r="AL50" s="120">
        <v>0</v>
      </c>
      <c r="AM50" s="120">
        <v>0</v>
      </c>
      <c r="AN50" s="120">
        <v>0</v>
      </c>
      <c r="AO50" s="120">
        <v>0</v>
      </c>
      <c r="AP50" s="120">
        <v>0</v>
      </c>
      <c r="AQ50" s="120">
        <v>0</v>
      </c>
      <c r="AR50" s="120">
        <v>0</v>
      </c>
      <c r="AS50" s="120">
        <v>0</v>
      </c>
      <c r="AT50" s="120">
        <v>0</v>
      </c>
      <c r="AU50" s="120">
        <v>0</v>
      </c>
      <c r="AV50" s="121">
        <f t="shared" si="38"/>
        <v>2</v>
      </c>
      <c r="AW50" s="45">
        <v>0</v>
      </c>
      <c r="AX50" s="45">
        <f t="shared" si="28"/>
        <v>0</v>
      </c>
      <c r="AY50" s="122" t="s">
        <v>203</v>
      </c>
      <c r="AZ50" s="123"/>
      <c r="BA50" s="123"/>
      <c r="BB50" s="124"/>
      <c r="BC50" s="125" t="s">
        <v>421</v>
      </c>
      <c r="BD50" s="125" t="s">
        <v>421</v>
      </c>
      <c r="BE50" s="126"/>
      <c r="BF50" s="126"/>
      <c r="BG50" s="126"/>
      <c r="BH50" s="126"/>
      <c r="BI50" s="126"/>
      <c r="BJ50" s="99"/>
      <c r="BK50" s="15">
        <v>14</v>
      </c>
      <c r="BL50" s="325"/>
    </row>
    <row r="51" spans="1:77" s="182" customFormat="1" ht="12.95" customHeight="1" x14ac:dyDescent="0.25">
      <c r="A51" s="191" t="s">
        <v>405</v>
      </c>
      <c r="B51" s="187">
        <v>210000062</v>
      </c>
      <c r="C51" s="187" t="s">
        <v>663</v>
      </c>
      <c r="D51" s="187"/>
      <c r="E51" s="236"/>
      <c r="F51" s="197" t="s">
        <v>411</v>
      </c>
      <c r="G51" s="197" t="s">
        <v>407</v>
      </c>
      <c r="H51" s="197" t="s">
        <v>412</v>
      </c>
      <c r="I51" s="192" t="s">
        <v>143</v>
      </c>
      <c r="J51" s="165" t="s">
        <v>149</v>
      </c>
      <c r="K51" s="192" t="s">
        <v>196</v>
      </c>
      <c r="L51" s="191">
        <v>30</v>
      </c>
      <c r="M51" s="198" t="s">
        <v>197</v>
      </c>
      <c r="N51" s="199" t="s">
        <v>365</v>
      </c>
      <c r="O51" s="165" t="s">
        <v>166</v>
      </c>
      <c r="P51" s="192" t="s">
        <v>125</v>
      </c>
      <c r="Q51" s="191" t="s">
        <v>122</v>
      </c>
      <c r="R51" s="192" t="s">
        <v>200</v>
      </c>
      <c r="S51" s="192" t="s">
        <v>201</v>
      </c>
      <c r="T51" s="191"/>
      <c r="U51" s="191" t="s">
        <v>398</v>
      </c>
      <c r="V51" s="191" t="s">
        <v>146</v>
      </c>
      <c r="W51" s="197">
        <v>30</v>
      </c>
      <c r="X51" s="197">
        <v>60</v>
      </c>
      <c r="Y51" s="200">
        <v>10</v>
      </c>
      <c r="Z51" s="202" t="s">
        <v>409</v>
      </c>
      <c r="AA51" s="190" t="s">
        <v>138</v>
      </c>
      <c r="AB51" s="194">
        <v>0.6</v>
      </c>
      <c r="AC51" s="203">
        <v>498503.55</v>
      </c>
      <c r="AD51" s="194">
        <v>299102.13</v>
      </c>
      <c r="AE51" s="194">
        <v>334994.38560000004</v>
      </c>
      <c r="AF51" s="194">
        <v>1</v>
      </c>
      <c r="AG51" s="194">
        <v>503538.94</v>
      </c>
      <c r="AH51" s="194">
        <v>503538.94</v>
      </c>
      <c r="AI51" s="194">
        <v>563963.6128</v>
      </c>
      <c r="AJ51" s="195">
        <v>0</v>
      </c>
      <c r="AK51" s="195">
        <v>0</v>
      </c>
      <c r="AL51" s="195">
        <v>0</v>
      </c>
      <c r="AM51" s="195">
        <v>0</v>
      </c>
      <c r="AN51" s="195">
        <v>0</v>
      </c>
      <c r="AO51" s="195">
        <v>0</v>
      </c>
      <c r="AP51" s="195">
        <v>0</v>
      </c>
      <c r="AQ51" s="195">
        <v>0</v>
      </c>
      <c r="AR51" s="195">
        <v>0</v>
      </c>
      <c r="AS51" s="195">
        <v>0</v>
      </c>
      <c r="AT51" s="195">
        <v>0</v>
      </c>
      <c r="AU51" s="195">
        <v>0</v>
      </c>
      <c r="AV51" s="195">
        <f t="shared" si="38"/>
        <v>1.6</v>
      </c>
      <c r="AW51" s="195">
        <f t="shared" si="33"/>
        <v>802641.07000000007</v>
      </c>
      <c r="AX51" s="195">
        <f t="shared" si="28"/>
        <v>898957.99840000016</v>
      </c>
      <c r="AY51" s="187" t="s">
        <v>203</v>
      </c>
      <c r="AZ51" s="192"/>
      <c r="BA51" s="192"/>
      <c r="BB51" s="201"/>
      <c r="BC51" s="197" t="s">
        <v>421</v>
      </c>
      <c r="BD51" s="197" t="s">
        <v>421</v>
      </c>
      <c r="BE51" s="201"/>
      <c r="BF51" s="201"/>
      <c r="BG51" s="201"/>
      <c r="BH51" s="201"/>
      <c r="BI51" s="201"/>
      <c r="BJ51" s="297"/>
      <c r="BK51" s="207" t="s">
        <v>653</v>
      </c>
      <c r="BL51" s="183"/>
    </row>
    <row r="52" spans="1:77" s="58" customFormat="1" ht="12.95" customHeight="1" x14ac:dyDescent="0.25">
      <c r="A52" s="71" t="s">
        <v>405</v>
      </c>
      <c r="B52" s="80"/>
      <c r="C52" s="73" t="s">
        <v>473</v>
      </c>
      <c r="D52" s="80"/>
      <c r="E52" s="235"/>
      <c r="F52" s="74" t="s">
        <v>411</v>
      </c>
      <c r="G52" s="74" t="s">
        <v>407</v>
      </c>
      <c r="H52" s="12" t="s">
        <v>412</v>
      </c>
      <c r="I52" s="26" t="s">
        <v>143</v>
      </c>
      <c r="J52" s="1" t="s">
        <v>149</v>
      </c>
      <c r="K52" s="26" t="s">
        <v>196</v>
      </c>
      <c r="L52" s="25">
        <v>30</v>
      </c>
      <c r="M52" s="75" t="s">
        <v>197</v>
      </c>
      <c r="N52" s="76" t="s">
        <v>365</v>
      </c>
      <c r="O52" s="25" t="s">
        <v>126</v>
      </c>
      <c r="P52" s="26" t="s">
        <v>125</v>
      </c>
      <c r="Q52" s="25" t="s">
        <v>122</v>
      </c>
      <c r="R52" s="26" t="s">
        <v>200</v>
      </c>
      <c r="S52" s="26" t="s">
        <v>201</v>
      </c>
      <c r="T52" s="25"/>
      <c r="U52" s="25" t="s">
        <v>398</v>
      </c>
      <c r="V52" s="25" t="s">
        <v>146</v>
      </c>
      <c r="W52" s="9">
        <v>30</v>
      </c>
      <c r="X52" s="9">
        <v>60</v>
      </c>
      <c r="Y52" s="17">
        <v>10</v>
      </c>
      <c r="Z52" s="98" t="s">
        <v>409</v>
      </c>
      <c r="AA52" s="5" t="s">
        <v>138</v>
      </c>
      <c r="AB52" s="77">
        <v>0.25</v>
      </c>
      <c r="AC52" s="78">
        <v>7223406.04</v>
      </c>
      <c r="AD52" s="77">
        <f t="shared" si="34"/>
        <v>1805851.51</v>
      </c>
      <c r="AE52" s="77">
        <f t="shared" si="35"/>
        <v>2022553.6912000002</v>
      </c>
      <c r="AF52" s="77">
        <v>0.25</v>
      </c>
      <c r="AG52" s="78">
        <v>7223406.04</v>
      </c>
      <c r="AH52" s="77">
        <f t="shared" si="36"/>
        <v>1805851.51</v>
      </c>
      <c r="AI52" s="77">
        <f t="shared" si="37"/>
        <v>2022553.6912000002</v>
      </c>
      <c r="AJ52" s="20">
        <v>0</v>
      </c>
      <c r="AK52" s="20">
        <v>0</v>
      </c>
      <c r="AL52" s="20">
        <v>0</v>
      </c>
      <c r="AM52" s="20">
        <v>0</v>
      </c>
      <c r="AN52" s="20">
        <v>0</v>
      </c>
      <c r="AO52" s="20">
        <v>0</v>
      </c>
      <c r="AP52" s="20">
        <v>0</v>
      </c>
      <c r="AQ52" s="20">
        <v>0</v>
      </c>
      <c r="AR52" s="20">
        <v>0</v>
      </c>
      <c r="AS52" s="20">
        <v>0</v>
      </c>
      <c r="AT52" s="20">
        <v>0</v>
      </c>
      <c r="AU52" s="20">
        <v>0</v>
      </c>
      <c r="AV52" s="69">
        <f t="shared" si="38"/>
        <v>0.5</v>
      </c>
      <c r="AW52" s="45">
        <v>0</v>
      </c>
      <c r="AX52" s="45">
        <f t="shared" si="28"/>
        <v>0</v>
      </c>
      <c r="AY52" s="4" t="s">
        <v>203</v>
      </c>
      <c r="AZ52" s="26"/>
      <c r="BA52" s="26"/>
      <c r="BB52" s="79"/>
      <c r="BC52" s="12" t="s">
        <v>422</v>
      </c>
      <c r="BD52" s="12" t="s">
        <v>422</v>
      </c>
      <c r="BE52" s="48"/>
      <c r="BF52" s="48"/>
      <c r="BG52" s="48"/>
      <c r="BH52" s="48"/>
      <c r="BI52" s="48"/>
      <c r="BJ52" s="99"/>
      <c r="BK52" s="48"/>
      <c r="BL52" s="323"/>
      <c r="BM52" s="322"/>
      <c r="BN52" s="48"/>
      <c r="BO52" s="48"/>
      <c r="BP52" s="48"/>
      <c r="BQ52" s="48"/>
      <c r="BR52" s="48"/>
      <c r="BS52" s="48"/>
      <c r="BT52" s="48"/>
      <c r="BU52" s="48"/>
      <c r="BV52" s="48"/>
      <c r="BW52" s="48"/>
      <c r="BX52" s="48"/>
      <c r="BY52" s="48"/>
    </row>
    <row r="53" spans="1:77" s="58" customFormat="1" ht="12.95" customHeight="1" x14ac:dyDescent="0.25">
      <c r="A53" s="71" t="s">
        <v>405</v>
      </c>
      <c r="B53" s="127"/>
      <c r="C53" s="115" t="s">
        <v>556</v>
      </c>
      <c r="D53" s="127"/>
      <c r="E53" s="235"/>
      <c r="F53" s="74" t="s">
        <v>411</v>
      </c>
      <c r="G53" s="74" t="s">
        <v>407</v>
      </c>
      <c r="H53" s="12" t="s">
        <v>412</v>
      </c>
      <c r="I53" s="26" t="s">
        <v>143</v>
      </c>
      <c r="J53" s="1" t="s">
        <v>149</v>
      </c>
      <c r="K53" s="26" t="s">
        <v>196</v>
      </c>
      <c r="L53" s="25">
        <v>30</v>
      </c>
      <c r="M53" s="75" t="s">
        <v>197</v>
      </c>
      <c r="N53" s="76" t="s">
        <v>365</v>
      </c>
      <c r="O53" s="1" t="s">
        <v>166</v>
      </c>
      <c r="P53" s="26" t="s">
        <v>125</v>
      </c>
      <c r="Q53" s="25" t="s">
        <v>122</v>
      </c>
      <c r="R53" s="26" t="s">
        <v>200</v>
      </c>
      <c r="S53" s="26" t="s">
        <v>201</v>
      </c>
      <c r="T53" s="25"/>
      <c r="U53" s="25" t="s">
        <v>398</v>
      </c>
      <c r="V53" s="25" t="s">
        <v>146</v>
      </c>
      <c r="W53" s="9">
        <v>30</v>
      </c>
      <c r="X53" s="9">
        <v>60</v>
      </c>
      <c r="Y53" s="17">
        <v>10</v>
      </c>
      <c r="Z53" s="98" t="s">
        <v>409</v>
      </c>
      <c r="AA53" s="5" t="s">
        <v>138</v>
      </c>
      <c r="AB53" s="116">
        <v>0.25</v>
      </c>
      <c r="AC53" s="117">
        <v>7223406.04</v>
      </c>
      <c r="AD53" s="118">
        <f t="shared" ref="AD53" si="51">AB53*AC53</f>
        <v>1805851.51</v>
      </c>
      <c r="AE53" s="118">
        <f t="shared" si="35"/>
        <v>2022553.6912000002</v>
      </c>
      <c r="AF53" s="119">
        <v>0.25</v>
      </c>
      <c r="AG53" s="117">
        <v>7223406.04</v>
      </c>
      <c r="AH53" s="118">
        <f t="shared" ref="AH53" si="52">AF53*AG53</f>
        <v>1805851.51</v>
      </c>
      <c r="AI53" s="118">
        <f t="shared" si="37"/>
        <v>2022553.6912000002</v>
      </c>
      <c r="AJ53" s="120">
        <v>0</v>
      </c>
      <c r="AK53" s="120">
        <v>0</v>
      </c>
      <c r="AL53" s="120">
        <v>0</v>
      </c>
      <c r="AM53" s="120">
        <v>0</v>
      </c>
      <c r="AN53" s="120">
        <v>0</v>
      </c>
      <c r="AO53" s="120">
        <v>0</v>
      </c>
      <c r="AP53" s="120">
        <v>0</v>
      </c>
      <c r="AQ53" s="120">
        <v>0</v>
      </c>
      <c r="AR53" s="120">
        <v>0</v>
      </c>
      <c r="AS53" s="120">
        <v>0</v>
      </c>
      <c r="AT53" s="120">
        <v>0</v>
      </c>
      <c r="AU53" s="120">
        <v>0</v>
      </c>
      <c r="AV53" s="121">
        <f t="shared" si="38"/>
        <v>0.5</v>
      </c>
      <c r="AW53" s="45">
        <v>0</v>
      </c>
      <c r="AX53" s="45">
        <f t="shared" si="28"/>
        <v>0</v>
      </c>
      <c r="AY53" s="122" t="s">
        <v>203</v>
      </c>
      <c r="AZ53" s="123"/>
      <c r="BA53" s="123"/>
      <c r="BB53" s="124"/>
      <c r="BC53" s="125" t="s">
        <v>422</v>
      </c>
      <c r="BD53" s="125" t="s">
        <v>422</v>
      </c>
      <c r="BE53" s="126"/>
      <c r="BF53" s="126"/>
      <c r="BG53" s="126"/>
      <c r="BH53" s="126"/>
      <c r="BI53" s="126"/>
      <c r="BJ53" s="99"/>
      <c r="BK53" s="15">
        <v>14</v>
      </c>
      <c r="BL53" s="325"/>
    </row>
    <row r="54" spans="1:77" s="182" customFormat="1" ht="12.95" customHeight="1" x14ac:dyDescent="0.25">
      <c r="A54" s="191" t="s">
        <v>405</v>
      </c>
      <c r="B54" s="187">
        <v>210000063</v>
      </c>
      <c r="C54" s="187" t="s">
        <v>664</v>
      </c>
      <c r="D54" s="187"/>
      <c r="E54" s="236"/>
      <c r="F54" s="197" t="s">
        <v>411</v>
      </c>
      <c r="G54" s="197" t="s">
        <v>407</v>
      </c>
      <c r="H54" s="197" t="s">
        <v>412</v>
      </c>
      <c r="I54" s="192" t="s">
        <v>143</v>
      </c>
      <c r="J54" s="165" t="s">
        <v>149</v>
      </c>
      <c r="K54" s="192" t="s">
        <v>196</v>
      </c>
      <c r="L54" s="191">
        <v>30</v>
      </c>
      <c r="M54" s="198" t="s">
        <v>197</v>
      </c>
      <c r="N54" s="199" t="s">
        <v>365</v>
      </c>
      <c r="O54" s="165" t="s">
        <v>166</v>
      </c>
      <c r="P54" s="192" t="s">
        <v>125</v>
      </c>
      <c r="Q54" s="191" t="s">
        <v>122</v>
      </c>
      <c r="R54" s="192" t="s">
        <v>200</v>
      </c>
      <c r="S54" s="192" t="s">
        <v>201</v>
      </c>
      <c r="T54" s="191"/>
      <c r="U54" s="191" t="s">
        <v>398</v>
      </c>
      <c r="V54" s="191" t="s">
        <v>146</v>
      </c>
      <c r="W54" s="197">
        <v>30</v>
      </c>
      <c r="X54" s="197">
        <v>60</v>
      </c>
      <c r="Y54" s="200">
        <v>10</v>
      </c>
      <c r="Z54" s="202" t="s">
        <v>409</v>
      </c>
      <c r="AA54" s="190" t="s">
        <v>138</v>
      </c>
      <c r="AB54" s="194">
        <v>0.25</v>
      </c>
      <c r="AC54" s="203">
        <v>7151171.9699999997</v>
      </c>
      <c r="AD54" s="194">
        <v>1787792.9924999999</v>
      </c>
      <c r="AE54" s="194">
        <v>2002328.1516000002</v>
      </c>
      <c r="AF54" s="194">
        <v>0.25</v>
      </c>
      <c r="AG54" s="194">
        <v>5655193.8399999999</v>
      </c>
      <c r="AH54" s="194">
        <v>1413798.46</v>
      </c>
      <c r="AI54" s="194">
        <v>1583454.2752</v>
      </c>
      <c r="AJ54" s="195">
        <v>0</v>
      </c>
      <c r="AK54" s="195">
        <v>0</v>
      </c>
      <c r="AL54" s="195">
        <v>0</v>
      </c>
      <c r="AM54" s="195">
        <v>0</v>
      </c>
      <c r="AN54" s="195">
        <v>0</v>
      </c>
      <c r="AO54" s="195">
        <v>0</v>
      </c>
      <c r="AP54" s="195">
        <v>0</v>
      </c>
      <c r="AQ54" s="195">
        <v>0</v>
      </c>
      <c r="AR54" s="195">
        <v>0</v>
      </c>
      <c r="AS54" s="195">
        <v>0</v>
      </c>
      <c r="AT54" s="195">
        <v>0</v>
      </c>
      <c r="AU54" s="195">
        <v>0</v>
      </c>
      <c r="AV54" s="195">
        <f t="shared" si="38"/>
        <v>0.5</v>
      </c>
      <c r="AW54" s="195">
        <f t="shared" si="33"/>
        <v>3201591.4524999997</v>
      </c>
      <c r="AX54" s="195">
        <f t="shared" si="28"/>
        <v>3585782.4268</v>
      </c>
      <c r="AY54" s="187" t="s">
        <v>203</v>
      </c>
      <c r="AZ54" s="192"/>
      <c r="BA54" s="192"/>
      <c r="BB54" s="201"/>
      <c r="BC54" s="197" t="s">
        <v>422</v>
      </c>
      <c r="BD54" s="197" t="s">
        <v>422</v>
      </c>
      <c r="BE54" s="201"/>
      <c r="BF54" s="201"/>
      <c r="BG54" s="201"/>
      <c r="BH54" s="201"/>
      <c r="BI54" s="201"/>
      <c r="BJ54" s="297"/>
      <c r="BK54" s="207" t="s">
        <v>653</v>
      </c>
      <c r="BL54" s="183"/>
    </row>
    <row r="55" spans="1:77" s="58" customFormat="1" ht="12.95" customHeight="1" x14ac:dyDescent="0.25">
      <c r="A55" s="71" t="s">
        <v>405</v>
      </c>
      <c r="B55" s="80"/>
      <c r="C55" s="73" t="s">
        <v>474</v>
      </c>
      <c r="D55" s="80"/>
      <c r="E55" s="235"/>
      <c r="F55" s="74" t="s">
        <v>411</v>
      </c>
      <c r="G55" s="74" t="s">
        <v>407</v>
      </c>
      <c r="H55" s="12" t="s">
        <v>412</v>
      </c>
      <c r="I55" s="26" t="s">
        <v>143</v>
      </c>
      <c r="J55" s="1" t="s">
        <v>149</v>
      </c>
      <c r="K55" s="26" t="s">
        <v>196</v>
      </c>
      <c r="L55" s="25">
        <v>30</v>
      </c>
      <c r="M55" s="75" t="s">
        <v>197</v>
      </c>
      <c r="N55" s="76" t="s">
        <v>365</v>
      </c>
      <c r="O55" s="25" t="s">
        <v>126</v>
      </c>
      <c r="P55" s="26" t="s">
        <v>125</v>
      </c>
      <c r="Q55" s="25" t="s">
        <v>122</v>
      </c>
      <c r="R55" s="26" t="s">
        <v>200</v>
      </c>
      <c r="S55" s="26" t="s">
        <v>201</v>
      </c>
      <c r="T55" s="25"/>
      <c r="U55" s="25" t="s">
        <v>398</v>
      </c>
      <c r="V55" s="25" t="s">
        <v>146</v>
      </c>
      <c r="W55" s="9">
        <v>30</v>
      </c>
      <c r="X55" s="9">
        <v>60</v>
      </c>
      <c r="Y55" s="17">
        <v>10</v>
      </c>
      <c r="Z55" s="98" t="s">
        <v>409</v>
      </c>
      <c r="AA55" s="5" t="s">
        <v>138</v>
      </c>
      <c r="AB55" s="77">
        <v>1.1100000000000001</v>
      </c>
      <c r="AC55" s="78">
        <v>752025.34</v>
      </c>
      <c r="AD55" s="77">
        <f t="shared" si="34"/>
        <v>834748.1274</v>
      </c>
      <c r="AE55" s="77">
        <f t="shared" si="35"/>
        <v>934917.90268800012</v>
      </c>
      <c r="AF55" s="77">
        <v>1.1100000000000001</v>
      </c>
      <c r="AG55" s="78">
        <v>752025.34</v>
      </c>
      <c r="AH55" s="77">
        <f t="shared" si="36"/>
        <v>834748.1274</v>
      </c>
      <c r="AI55" s="77">
        <f t="shared" si="37"/>
        <v>934917.90268800012</v>
      </c>
      <c r="AJ55" s="20">
        <v>0</v>
      </c>
      <c r="AK55" s="20">
        <v>0</v>
      </c>
      <c r="AL55" s="20">
        <v>0</v>
      </c>
      <c r="AM55" s="20">
        <v>0</v>
      </c>
      <c r="AN55" s="20">
        <v>0</v>
      </c>
      <c r="AO55" s="20">
        <v>0</v>
      </c>
      <c r="AP55" s="20">
        <v>0</v>
      </c>
      <c r="AQ55" s="20">
        <v>0</v>
      </c>
      <c r="AR55" s="20">
        <v>0</v>
      </c>
      <c r="AS55" s="20">
        <v>0</v>
      </c>
      <c r="AT55" s="20">
        <v>0</v>
      </c>
      <c r="AU55" s="20">
        <v>0</v>
      </c>
      <c r="AV55" s="69">
        <f t="shared" si="38"/>
        <v>2.2200000000000002</v>
      </c>
      <c r="AW55" s="45">
        <v>0</v>
      </c>
      <c r="AX55" s="45">
        <f t="shared" si="28"/>
        <v>0</v>
      </c>
      <c r="AY55" s="4" t="s">
        <v>203</v>
      </c>
      <c r="AZ55" s="26"/>
      <c r="BA55" s="26"/>
      <c r="BB55" s="79"/>
      <c r="BC55" s="12" t="s">
        <v>423</v>
      </c>
      <c r="BD55" s="12" t="s">
        <v>423</v>
      </c>
      <c r="BE55" s="48"/>
      <c r="BF55" s="48"/>
      <c r="BG55" s="48"/>
      <c r="BH55" s="48"/>
      <c r="BI55" s="48"/>
      <c r="BJ55" s="99"/>
      <c r="BK55" s="48"/>
      <c r="BL55" s="323"/>
      <c r="BM55" s="322"/>
      <c r="BN55" s="48"/>
      <c r="BO55" s="48"/>
      <c r="BP55" s="48"/>
      <c r="BQ55" s="48"/>
      <c r="BR55" s="48"/>
      <c r="BS55" s="48"/>
      <c r="BT55" s="48"/>
      <c r="BU55" s="48"/>
      <c r="BV55" s="48"/>
      <c r="BW55" s="48"/>
      <c r="BX55" s="48"/>
      <c r="BY55" s="48"/>
    </row>
    <row r="56" spans="1:77" s="58" customFormat="1" ht="12.95" customHeight="1" x14ac:dyDescent="0.25">
      <c r="A56" s="71" t="s">
        <v>405</v>
      </c>
      <c r="B56" s="127"/>
      <c r="C56" s="115" t="s">
        <v>557</v>
      </c>
      <c r="D56" s="127"/>
      <c r="E56" s="235"/>
      <c r="F56" s="74" t="s">
        <v>411</v>
      </c>
      <c r="G56" s="74" t="s">
        <v>407</v>
      </c>
      <c r="H56" s="12" t="s">
        <v>412</v>
      </c>
      <c r="I56" s="26" t="s">
        <v>143</v>
      </c>
      <c r="J56" s="1" t="s">
        <v>149</v>
      </c>
      <c r="K56" s="26" t="s">
        <v>196</v>
      </c>
      <c r="L56" s="25">
        <v>30</v>
      </c>
      <c r="M56" s="75" t="s">
        <v>197</v>
      </c>
      <c r="N56" s="76" t="s">
        <v>365</v>
      </c>
      <c r="O56" s="1" t="s">
        <v>166</v>
      </c>
      <c r="P56" s="26" t="s">
        <v>125</v>
      </c>
      <c r="Q56" s="25" t="s">
        <v>122</v>
      </c>
      <c r="R56" s="26" t="s">
        <v>200</v>
      </c>
      <c r="S56" s="26" t="s">
        <v>201</v>
      </c>
      <c r="T56" s="25"/>
      <c r="U56" s="25" t="s">
        <v>398</v>
      </c>
      <c r="V56" s="25" t="s">
        <v>146</v>
      </c>
      <c r="W56" s="9">
        <v>30</v>
      </c>
      <c r="X56" s="9">
        <v>60</v>
      </c>
      <c r="Y56" s="17">
        <v>10</v>
      </c>
      <c r="Z56" s="98" t="s">
        <v>409</v>
      </c>
      <c r="AA56" s="5" t="s">
        <v>138</v>
      </c>
      <c r="AB56" s="116">
        <v>1.1100000000000001</v>
      </c>
      <c r="AC56" s="117">
        <v>752025.34</v>
      </c>
      <c r="AD56" s="118">
        <f t="shared" ref="AD56" si="53">AB56*AC56</f>
        <v>834748.1274</v>
      </c>
      <c r="AE56" s="118">
        <f t="shared" si="35"/>
        <v>934917.90268800012</v>
      </c>
      <c r="AF56" s="119">
        <v>1.1100000000000001</v>
      </c>
      <c r="AG56" s="117">
        <v>752025.34</v>
      </c>
      <c r="AH56" s="118">
        <f t="shared" ref="AH56" si="54">AF56*AG56</f>
        <v>834748.1274</v>
      </c>
      <c r="AI56" s="118">
        <f t="shared" si="37"/>
        <v>934917.90268800012</v>
      </c>
      <c r="AJ56" s="120">
        <v>0</v>
      </c>
      <c r="AK56" s="120">
        <v>0</v>
      </c>
      <c r="AL56" s="120">
        <v>0</v>
      </c>
      <c r="AM56" s="120">
        <v>0</v>
      </c>
      <c r="AN56" s="120">
        <v>0</v>
      </c>
      <c r="AO56" s="120">
        <v>0</v>
      </c>
      <c r="AP56" s="120">
        <v>0</v>
      </c>
      <c r="AQ56" s="120">
        <v>0</v>
      </c>
      <c r="AR56" s="120">
        <v>0</v>
      </c>
      <c r="AS56" s="120">
        <v>0</v>
      </c>
      <c r="AT56" s="120">
        <v>0</v>
      </c>
      <c r="AU56" s="120">
        <v>0</v>
      </c>
      <c r="AV56" s="121">
        <f t="shared" si="38"/>
        <v>2.2200000000000002</v>
      </c>
      <c r="AW56" s="45">
        <v>0</v>
      </c>
      <c r="AX56" s="45">
        <f t="shared" si="28"/>
        <v>0</v>
      </c>
      <c r="AY56" s="122" t="s">
        <v>203</v>
      </c>
      <c r="AZ56" s="123"/>
      <c r="BA56" s="123"/>
      <c r="BB56" s="124"/>
      <c r="BC56" s="125" t="s">
        <v>423</v>
      </c>
      <c r="BD56" s="125" t="s">
        <v>423</v>
      </c>
      <c r="BE56" s="126"/>
      <c r="BF56" s="126"/>
      <c r="BG56" s="126"/>
      <c r="BH56" s="126"/>
      <c r="BI56" s="126"/>
      <c r="BJ56" s="99"/>
      <c r="BK56" s="15">
        <v>14</v>
      </c>
      <c r="BL56" s="325"/>
    </row>
    <row r="57" spans="1:77" s="182" customFormat="1" ht="12.95" customHeight="1" x14ac:dyDescent="0.25">
      <c r="A57" s="191" t="s">
        <v>405</v>
      </c>
      <c r="B57" s="187">
        <v>210000064</v>
      </c>
      <c r="C57" s="187" t="s">
        <v>665</v>
      </c>
      <c r="D57" s="187"/>
      <c r="E57" s="236"/>
      <c r="F57" s="197" t="s">
        <v>411</v>
      </c>
      <c r="G57" s="197" t="s">
        <v>407</v>
      </c>
      <c r="H57" s="197" t="s">
        <v>412</v>
      </c>
      <c r="I57" s="192" t="s">
        <v>143</v>
      </c>
      <c r="J57" s="165" t="s">
        <v>149</v>
      </c>
      <c r="K57" s="192" t="s">
        <v>196</v>
      </c>
      <c r="L57" s="191">
        <v>30</v>
      </c>
      <c r="M57" s="198" t="s">
        <v>197</v>
      </c>
      <c r="N57" s="199" t="s">
        <v>365</v>
      </c>
      <c r="O57" s="165" t="s">
        <v>166</v>
      </c>
      <c r="P57" s="192" t="s">
        <v>125</v>
      </c>
      <c r="Q57" s="191" t="s">
        <v>122</v>
      </c>
      <c r="R57" s="192" t="s">
        <v>200</v>
      </c>
      <c r="S57" s="192" t="s">
        <v>201</v>
      </c>
      <c r="T57" s="191"/>
      <c r="U57" s="191" t="s">
        <v>398</v>
      </c>
      <c r="V57" s="191" t="s">
        <v>146</v>
      </c>
      <c r="W57" s="197">
        <v>30</v>
      </c>
      <c r="X57" s="197">
        <v>60</v>
      </c>
      <c r="Y57" s="200">
        <v>10</v>
      </c>
      <c r="Z57" s="202" t="s">
        <v>409</v>
      </c>
      <c r="AA57" s="190" t="s">
        <v>138</v>
      </c>
      <c r="AB57" s="194">
        <v>0.61</v>
      </c>
      <c r="AC57" s="203">
        <v>744505.08</v>
      </c>
      <c r="AD57" s="194">
        <v>454148.09879999998</v>
      </c>
      <c r="AE57" s="194">
        <v>508645.87065600004</v>
      </c>
      <c r="AF57" s="194">
        <v>1.1100000000000001</v>
      </c>
      <c r="AG57" s="194">
        <v>752025.34</v>
      </c>
      <c r="AH57" s="194">
        <v>834748.1274</v>
      </c>
      <c r="AI57" s="194">
        <v>934917.90268800012</v>
      </c>
      <c r="AJ57" s="195">
        <v>0</v>
      </c>
      <c r="AK57" s="195">
        <v>0</v>
      </c>
      <c r="AL57" s="195">
        <v>0</v>
      </c>
      <c r="AM57" s="195">
        <v>0</v>
      </c>
      <c r="AN57" s="195">
        <v>0</v>
      </c>
      <c r="AO57" s="195">
        <v>0</v>
      </c>
      <c r="AP57" s="195">
        <v>0</v>
      </c>
      <c r="AQ57" s="195">
        <v>0</v>
      </c>
      <c r="AR57" s="195">
        <v>0</v>
      </c>
      <c r="AS57" s="195">
        <v>0</v>
      </c>
      <c r="AT57" s="195">
        <v>0</v>
      </c>
      <c r="AU57" s="195">
        <v>0</v>
      </c>
      <c r="AV57" s="195">
        <f t="shared" si="38"/>
        <v>1.7200000000000002</v>
      </c>
      <c r="AW57" s="195">
        <f t="shared" si="33"/>
        <v>1288896.2261999999</v>
      </c>
      <c r="AX57" s="195">
        <f t="shared" si="28"/>
        <v>1443563.7733440001</v>
      </c>
      <c r="AY57" s="187" t="s">
        <v>203</v>
      </c>
      <c r="AZ57" s="192"/>
      <c r="BA57" s="192"/>
      <c r="BB57" s="201"/>
      <c r="BC57" s="197" t="s">
        <v>423</v>
      </c>
      <c r="BD57" s="197" t="s">
        <v>423</v>
      </c>
      <c r="BE57" s="201"/>
      <c r="BF57" s="201"/>
      <c r="BG57" s="201"/>
      <c r="BH57" s="201"/>
      <c r="BI57" s="201"/>
      <c r="BJ57" s="297"/>
      <c r="BK57" s="207" t="s">
        <v>653</v>
      </c>
      <c r="BL57" s="183"/>
    </row>
    <row r="58" spans="1:77" s="58" customFormat="1" ht="12.95" customHeight="1" x14ac:dyDescent="0.25">
      <c r="A58" s="71" t="s">
        <v>405</v>
      </c>
      <c r="B58" s="80"/>
      <c r="C58" s="73" t="s">
        <v>475</v>
      </c>
      <c r="D58" s="80"/>
      <c r="E58" s="235"/>
      <c r="F58" s="74" t="s">
        <v>411</v>
      </c>
      <c r="G58" s="74" t="s">
        <v>407</v>
      </c>
      <c r="H58" s="12" t="s">
        <v>412</v>
      </c>
      <c r="I58" s="26" t="s">
        <v>143</v>
      </c>
      <c r="J58" s="1" t="s">
        <v>149</v>
      </c>
      <c r="K58" s="26" t="s">
        <v>196</v>
      </c>
      <c r="L58" s="25">
        <v>30</v>
      </c>
      <c r="M58" s="75" t="s">
        <v>197</v>
      </c>
      <c r="N58" s="76" t="s">
        <v>365</v>
      </c>
      <c r="O58" s="25" t="s">
        <v>126</v>
      </c>
      <c r="P58" s="26" t="s">
        <v>125</v>
      </c>
      <c r="Q58" s="25" t="s">
        <v>122</v>
      </c>
      <c r="R58" s="26" t="s">
        <v>200</v>
      </c>
      <c r="S58" s="26" t="s">
        <v>201</v>
      </c>
      <c r="T58" s="25"/>
      <c r="U58" s="25" t="s">
        <v>398</v>
      </c>
      <c r="V58" s="25" t="s">
        <v>146</v>
      </c>
      <c r="W58" s="9">
        <v>30</v>
      </c>
      <c r="X58" s="9">
        <v>60</v>
      </c>
      <c r="Y58" s="17">
        <v>10</v>
      </c>
      <c r="Z58" s="98" t="s">
        <v>409</v>
      </c>
      <c r="AA58" s="5" t="s">
        <v>138</v>
      </c>
      <c r="AB58" s="77">
        <v>1.05</v>
      </c>
      <c r="AC58" s="78">
        <v>1782779.54</v>
      </c>
      <c r="AD58" s="77">
        <f t="shared" si="34"/>
        <v>1871918.5170000002</v>
      </c>
      <c r="AE58" s="77">
        <f t="shared" si="35"/>
        <v>2096548.7390400004</v>
      </c>
      <c r="AF58" s="77">
        <v>1.05</v>
      </c>
      <c r="AG58" s="78">
        <v>1782779.54</v>
      </c>
      <c r="AH58" s="77">
        <f t="shared" si="36"/>
        <v>1871918.5170000002</v>
      </c>
      <c r="AI58" s="77">
        <f t="shared" si="37"/>
        <v>2096548.7390400004</v>
      </c>
      <c r="AJ58" s="20">
        <v>0</v>
      </c>
      <c r="AK58" s="20">
        <v>0</v>
      </c>
      <c r="AL58" s="20">
        <v>0</v>
      </c>
      <c r="AM58" s="20">
        <v>0</v>
      </c>
      <c r="AN58" s="20">
        <v>0</v>
      </c>
      <c r="AO58" s="20">
        <v>0</v>
      </c>
      <c r="AP58" s="20">
        <v>0</v>
      </c>
      <c r="AQ58" s="20">
        <v>0</v>
      </c>
      <c r="AR58" s="20">
        <v>0</v>
      </c>
      <c r="AS58" s="20">
        <v>0</v>
      </c>
      <c r="AT58" s="20">
        <v>0</v>
      </c>
      <c r="AU58" s="20">
        <v>0</v>
      </c>
      <c r="AV58" s="69">
        <f t="shared" si="38"/>
        <v>2.1</v>
      </c>
      <c r="AW58" s="45">
        <v>0</v>
      </c>
      <c r="AX58" s="45">
        <f t="shared" si="28"/>
        <v>0</v>
      </c>
      <c r="AY58" s="4" t="s">
        <v>203</v>
      </c>
      <c r="AZ58" s="26"/>
      <c r="BA58" s="26"/>
      <c r="BB58" s="79"/>
      <c r="BC58" s="12" t="s">
        <v>424</v>
      </c>
      <c r="BD58" s="12" t="s">
        <v>424</v>
      </c>
      <c r="BE58" s="48"/>
      <c r="BF58" s="48"/>
      <c r="BG58" s="48"/>
      <c r="BH58" s="48"/>
      <c r="BI58" s="48"/>
      <c r="BJ58" s="99"/>
      <c r="BK58" s="48"/>
      <c r="BL58" s="323"/>
      <c r="BM58" s="322"/>
      <c r="BN58" s="48"/>
      <c r="BO58" s="48"/>
      <c r="BP58" s="48"/>
      <c r="BQ58" s="48"/>
      <c r="BR58" s="48"/>
      <c r="BS58" s="48"/>
      <c r="BT58" s="48"/>
      <c r="BU58" s="48"/>
      <c r="BV58" s="48"/>
      <c r="BW58" s="48"/>
      <c r="BX58" s="48"/>
      <c r="BY58" s="48"/>
    </row>
    <row r="59" spans="1:77" s="58" customFormat="1" ht="12.95" customHeight="1" x14ac:dyDescent="0.25">
      <c r="A59" s="71" t="s">
        <v>405</v>
      </c>
      <c r="B59" s="127"/>
      <c r="C59" s="115" t="s">
        <v>558</v>
      </c>
      <c r="D59" s="127"/>
      <c r="E59" s="235"/>
      <c r="F59" s="74" t="s">
        <v>411</v>
      </c>
      <c r="G59" s="74" t="s">
        <v>407</v>
      </c>
      <c r="H59" s="12" t="s">
        <v>412</v>
      </c>
      <c r="I59" s="26" t="s">
        <v>143</v>
      </c>
      <c r="J59" s="1" t="s">
        <v>149</v>
      </c>
      <c r="K59" s="26" t="s">
        <v>196</v>
      </c>
      <c r="L59" s="25">
        <v>30</v>
      </c>
      <c r="M59" s="75" t="s">
        <v>197</v>
      </c>
      <c r="N59" s="76" t="s">
        <v>365</v>
      </c>
      <c r="O59" s="1" t="s">
        <v>166</v>
      </c>
      <c r="P59" s="26" t="s">
        <v>125</v>
      </c>
      <c r="Q59" s="25" t="s">
        <v>122</v>
      </c>
      <c r="R59" s="26" t="s">
        <v>200</v>
      </c>
      <c r="S59" s="26" t="s">
        <v>201</v>
      </c>
      <c r="T59" s="25"/>
      <c r="U59" s="25" t="s">
        <v>398</v>
      </c>
      <c r="V59" s="25" t="s">
        <v>146</v>
      </c>
      <c r="W59" s="9">
        <v>30</v>
      </c>
      <c r="X59" s="9">
        <v>60</v>
      </c>
      <c r="Y59" s="17">
        <v>10</v>
      </c>
      <c r="Z59" s="98" t="s">
        <v>409</v>
      </c>
      <c r="AA59" s="5" t="s">
        <v>138</v>
      </c>
      <c r="AB59" s="116">
        <v>1.05</v>
      </c>
      <c r="AC59" s="117">
        <v>1782779.54</v>
      </c>
      <c r="AD59" s="118">
        <f t="shared" ref="AD59" si="55">AB59*AC59</f>
        <v>1871918.5170000002</v>
      </c>
      <c r="AE59" s="118">
        <f t="shared" si="35"/>
        <v>2096548.7390400004</v>
      </c>
      <c r="AF59" s="119">
        <v>1.05</v>
      </c>
      <c r="AG59" s="117">
        <v>1782779.54</v>
      </c>
      <c r="AH59" s="118">
        <f t="shared" ref="AH59" si="56">AF59*AG59</f>
        <v>1871918.5170000002</v>
      </c>
      <c r="AI59" s="118">
        <f t="shared" si="37"/>
        <v>2096548.7390400004</v>
      </c>
      <c r="AJ59" s="120">
        <v>0</v>
      </c>
      <c r="AK59" s="120">
        <v>0</v>
      </c>
      <c r="AL59" s="120">
        <v>0</v>
      </c>
      <c r="AM59" s="120">
        <v>0</v>
      </c>
      <c r="AN59" s="120">
        <v>0</v>
      </c>
      <c r="AO59" s="120">
        <v>0</v>
      </c>
      <c r="AP59" s="120">
        <v>0</v>
      </c>
      <c r="AQ59" s="120">
        <v>0</v>
      </c>
      <c r="AR59" s="120">
        <v>0</v>
      </c>
      <c r="AS59" s="120">
        <v>0</v>
      </c>
      <c r="AT59" s="120">
        <v>0</v>
      </c>
      <c r="AU59" s="120">
        <v>0</v>
      </c>
      <c r="AV59" s="121">
        <f t="shared" si="38"/>
        <v>2.1</v>
      </c>
      <c r="AW59" s="45">
        <v>0</v>
      </c>
      <c r="AX59" s="45">
        <f t="shared" si="28"/>
        <v>0</v>
      </c>
      <c r="AY59" s="122" t="s">
        <v>203</v>
      </c>
      <c r="AZ59" s="123"/>
      <c r="BA59" s="123"/>
      <c r="BB59" s="124"/>
      <c r="BC59" s="125" t="s">
        <v>424</v>
      </c>
      <c r="BD59" s="125" t="s">
        <v>424</v>
      </c>
      <c r="BE59" s="126"/>
      <c r="BF59" s="126"/>
      <c r="BG59" s="126"/>
      <c r="BH59" s="126"/>
      <c r="BI59" s="126"/>
      <c r="BJ59" s="99"/>
      <c r="BK59" s="15">
        <v>14</v>
      </c>
      <c r="BL59" s="325"/>
    </row>
    <row r="60" spans="1:77" s="182" customFormat="1" ht="12.95" customHeight="1" x14ac:dyDescent="0.25">
      <c r="A60" s="191" t="s">
        <v>405</v>
      </c>
      <c r="B60" s="187">
        <v>210000067</v>
      </c>
      <c r="C60" s="187" t="s">
        <v>666</v>
      </c>
      <c r="D60" s="187"/>
      <c r="E60" s="236"/>
      <c r="F60" s="197" t="s">
        <v>411</v>
      </c>
      <c r="G60" s="197" t="s">
        <v>407</v>
      </c>
      <c r="H60" s="197" t="s">
        <v>412</v>
      </c>
      <c r="I60" s="192" t="s">
        <v>143</v>
      </c>
      <c r="J60" s="165" t="s">
        <v>149</v>
      </c>
      <c r="K60" s="192" t="s">
        <v>196</v>
      </c>
      <c r="L60" s="191">
        <v>30</v>
      </c>
      <c r="M60" s="198" t="s">
        <v>197</v>
      </c>
      <c r="N60" s="199" t="s">
        <v>365</v>
      </c>
      <c r="O60" s="165" t="s">
        <v>166</v>
      </c>
      <c r="P60" s="192" t="s">
        <v>125</v>
      </c>
      <c r="Q60" s="191" t="s">
        <v>122</v>
      </c>
      <c r="R60" s="192" t="s">
        <v>200</v>
      </c>
      <c r="S60" s="192" t="s">
        <v>201</v>
      </c>
      <c r="T60" s="191"/>
      <c r="U60" s="191" t="s">
        <v>398</v>
      </c>
      <c r="V60" s="191" t="s">
        <v>146</v>
      </c>
      <c r="W60" s="197">
        <v>30</v>
      </c>
      <c r="X60" s="197">
        <v>60</v>
      </c>
      <c r="Y60" s="200">
        <v>10</v>
      </c>
      <c r="Z60" s="202" t="s">
        <v>409</v>
      </c>
      <c r="AA60" s="190" t="s">
        <v>138</v>
      </c>
      <c r="AB60" s="194">
        <v>0.26</v>
      </c>
      <c r="AC60" s="203">
        <v>1764951.74</v>
      </c>
      <c r="AD60" s="194">
        <v>458887.45240000001</v>
      </c>
      <c r="AE60" s="194">
        <v>513953.94668800005</v>
      </c>
      <c r="AF60" s="194">
        <v>1.05</v>
      </c>
      <c r="AG60" s="194">
        <v>1782779.54</v>
      </c>
      <c r="AH60" s="194">
        <v>1871918.5170000002</v>
      </c>
      <c r="AI60" s="194">
        <v>2096548.7390400004</v>
      </c>
      <c r="AJ60" s="195">
        <v>0</v>
      </c>
      <c r="AK60" s="195">
        <v>0</v>
      </c>
      <c r="AL60" s="195">
        <v>0</v>
      </c>
      <c r="AM60" s="195">
        <v>0</v>
      </c>
      <c r="AN60" s="195">
        <v>0</v>
      </c>
      <c r="AO60" s="195">
        <v>0</v>
      </c>
      <c r="AP60" s="195">
        <v>0</v>
      </c>
      <c r="AQ60" s="195">
        <v>0</v>
      </c>
      <c r="AR60" s="195">
        <v>0</v>
      </c>
      <c r="AS60" s="195">
        <v>0</v>
      </c>
      <c r="AT60" s="195">
        <v>0</v>
      </c>
      <c r="AU60" s="195">
        <v>0</v>
      </c>
      <c r="AV60" s="195">
        <f t="shared" si="38"/>
        <v>1.31</v>
      </c>
      <c r="AW60" s="195">
        <f t="shared" si="33"/>
        <v>2330805.9694000003</v>
      </c>
      <c r="AX60" s="195">
        <f t="shared" si="28"/>
        <v>2610502.6857280005</v>
      </c>
      <c r="AY60" s="187" t="s">
        <v>203</v>
      </c>
      <c r="AZ60" s="192"/>
      <c r="BA60" s="192"/>
      <c r="BB60" s="201"/>
      <c r="BC60" s="197" t="s">
        <v>424</v>
      </c>
      <c r="BD60" s="197" t="s">
        <v>424</v>
      </c>
      <c r="BE60" s="201"/>
      <c r="BF60" s="201"/>
      <c r="BG60" s="201"/>
      <c r="BH60" s="201"/>
      <c r="BI60" s="201"/>
      <c r="BJ60" s="297"/>
      <c r="BK60" s="207" t="s">
        <v>653</v>
      </c>
      <c r="BL60" s="183"/>
    </row>
    <row r="61" spans="1:77" s="58" customFormat="1" ht="12.95" customHeight="1" x14ac:dyDescent="0.25">
      <c r="A61" s="71" t="s">
        <v>405</v>
      </c>
      <c r="B61" s="80"/>
      <c r="C61" s="73" t="s">
        <v>476</v>
      </c>
      <c r="D61" s="80"/>
      <c r="E61" s="235"/>
      <c r="F61" s="74" t="s">
        <v>411</v>
      </c>
      <c r="G61" s="74" t="s">
        <v>407</v>
      </c>
      <c r="H61" s="12" t="s">
        <v>412</v>
      </c>
      <c r="I61" s="26" t="s">
        <v>143</v>
      </c>
      <c r="J61" s="1" t="s">
        <v>149</v>
      </c>
      <c r="K61" s="26" t="s">
        <v>196</v>
      </c>
      <c r="L61" s="25">
        <v>30</v>
      </c>
      <c r="M61" s="75" t="s">
        <v>197</v>
      </c>
      <c r="N61" s="76" t="s">
        <v>365</v>
      </c>
      <c r="O61" s="25" t="s">
        <v>126</v>
      </c>
      <c r="P61" s="26" t="s">
        <v>125</v>
      </c>
      <c r="Q61" s="25" t="s">
        <v>122</v>
      </c>
      <c r="R61" s="26" t="s">
        <v>200</v>
      </c>
      <c r="S61" s="26" t="s">
        <v>201</v>
      </c>
      <c r="T61" s="25"/>
      <c r="U61" s="25" t="s">
        <v>398</v>
      </c>
      <c r="V61" s="25" t="s">
        <v>146</v>
      </c>
      <c r="W61" s="9">
        <v>30</v>
      </c>
      <c r="X61" s="9">
        <v>60</v>
      </c>
      <c r="Y61" s="17">
        <v>10</v>
      </c>
      <c r="Z61" s="98" t="s">
        <v>409</v>
      </c>
      <c r="AA61" s="5" t="s">
        <v>138</v>
      </c>
      <c r="AB61" s="77">
        <v>0.88</v>
      </c>
      <c r="AC61" s="78">
        <v>1143376.07</v>
      </c>
      <c r="AD61" s="77">
        <f t="shared" si="34"/>
        <v>1006170.9416</v>
      </c>
      <c r="AE61" s="77">
        <f t="shared" si="35"/>
        <v>1126911.4545920002</v>
      </c>
      <c r="AF61" s="77">
        <v>0.88</v>
      </c>
      <c r="AG61" s="78">
        <v>1143376.07</v>
      </c>
      <c r="AH61" s="77">
        <f t="shared" si="36"/>
        <v>1006170.9416</v>
      </c>
      <c r="AI61" s="77">
        <f t="shared" si="37"/>
        <v>1126911.4545920002</v>
      </c>
      <c r="AJ61" s="20">
        <v>0</v>
      </c>
      <c r="AK61" s="20">
        <v>0</v>
      </c>
      <c r="AL61" s="20">
        <v>0</v>
      </c>
      <c r="AM61" s="20">
        <v>0</v>
      </c>
      <c r="AN61" s="20">
        <v>0</v>
      </c>
      <c r="AO61" s="20">
        <v>0</v>
      </c>
      <c r="AP61" s="20">
        <v>0</v>
      </c>
      <c r="AQ61" s="20">
        <v>0</v>
      </c>
      <c r="AR61" s="20">
        <v>0</v>
      </c>
      <c r="AS61" s="20">
        <v>0</v>
      </c>
      <c r="AT61" s="20">
        <v>0</v>
      </c>
      <c r="AU61" s="20">
        <v>0</v>
      </c>
      <c r="AV61" s="69">
        <f t="shared" si="38"/>
        <v>1.76</v>
      </c>
      <c r="AW61" s="45">
        <v>0</v>
      </c>
      <c r="AX61" s="45">
        <f t="shared" si="28"/>
        <v>0</v>
      </c>
      <c r="AY61" s="4" t="s">
        <v>203</v>
      </c>
      <c r="AZ61" s="26"/>
      <c r="BA61" s="26"/>
      <c r="BB61" s="79"/>
      <c r="BC61" s="12" t="s">
        <v>425</v>
      </c>
      <c r="BD61" s="12" t="s">
        <v>425</v>
      </c>
      <c r="BE61" s="48"/>
      <c r="BF61" s="48"/>
      <c r="BG61" s="48"/>
      <c r="BH61" s="48"/>
      <c r="BI61" s="48"/>
      <c r="BJ61" s="99"/>
      <c r="BK61" s="48"/>
      <c r="BL61" s="323"/>
      <c r="BM61" s="322"/>
      <c r="BN61" s="48"/>
      <c r="BO61" s="48"/>
      <c r="BP61" s="48"/>
      <c r="BQ61" s="48"/>
      <c r="BR61" s="48"/>
      <c r="BS61" s="48"/>
      <c r="BT61" s="48"/>
      <c r="BU61" s="48"/>
      <c r="BV61" s="48"/>
      <c r="BW61" s="48"/>
      <c r="BX61" s="48"/>
      <c r="BY61" s="48"/>
    </row>
    <row r="62" spans="1:77" s="58" customFormat="1" ht="12.95" customHeight="1" x14ac:dyDescent="0.25">
      <c r="A62" s="71" t="s">
        <v>405</v>
      </c>
      <c r="B62" s="127"/>
      <c r="C62" s="115" t="s">
        <v>559</v>
      </c>
      <c r="D62" s="127"/>
      <c r="E62" s="235"/>
      <c r="F62" s="74" t="s">
        <v>411</v>
      </c>
      <c r="G62" s="74" t="s">
        <v>407</v>
      </c>
      <c r="H62" s="12" t="s">
        <v>412</v>
      </c>
      <c r="I62" s="26" t="s">
        <v>143</v>
      </c>
      <c r="J62" s="1" t="s">
        <v>149</v>
      </c>
      <c r="K62" s="26" t="s">
        <v>196</v>
      </c>
      <c r="L62" s="25">
        <v>30</v>
      </c>
      <c r="M62" s="75" t="s">
        <v>197</v>
      </c>
      <c r="N62" s="76" t="s">
        <v>365</v>
      </c>
      <c r="O62" s="1" t="s">
        <v>166</v>
      </c>
      <c r="P62" s="26" t="s">
        <v>125</v>
      </c>
      <c r="Q62" s="25" t="s">
        <v>122</v>
      </c>
      <c r="R62" s="26" t="s">
        <v>200</v>
      </c>
      <c r="S62" s="26" t="s">
        <v>201</v>
      </c>
      <c r="T62" s="25"/>
      <c r="U62" s="25" t="s">
        <v>398</v>
      </c>
      <c r="V62" s="25" t="s">
        <v>146</v>
      </c>
      <c r="W62" s="9">
        <v>30</v>
      </c>
      <c r="X62" s="9">
        <v>60</v>
      </c>
      <c r="Y62" s="17">
        <v>10</v>
      </c>
      <c r="Z62" s="98" t="s">
        <v>409</v>
      </c>
      <c r="AA62" s="5" t="s">
        <v>138</v>
      </c>
      <c r="AB62" s="116">
        <v>0.88</v>
      </c>
      <c r="AC62" s="117">
        <v>1143376.07</v>
      </c>
      <c r="AD62" s="118">
        <f t="shared" ref="AD62" si="57">AB62*AC62</f>
        <v>1006170.9416</v>
      </c>
      <c r="AE62" s="118">
        <f t="shared" si="35"/>
        <v>1126911.4545920002</v>
      </c>
      <c r="AF62" s="119">
        <v>0.88</v>
      </c>
      <c r="AG62" s="117">
        <v>1143376.07</v>
      </c>
      <c r="AH62" s="118">
        <f t="shared" ref="AH62" si="58">AF62*AG62</f>
        <v>1006170.9416</v>
      </c>
      <c r="AI62" s="118">
        <f t="shared" si="37"/>
        <v>1126911.4545920002</v>
      </c>
      <c r="AJ62" s="120">
        <v>0</v>
      </c>
      <c r="AK62" s="120">
        <v>0</v>
      </c>
      <c r="AL62" s="120">
        <v>0</v>
      </c>
      <c r="AM62" s="120">
        <v>0</v>
      </c>
      <c r="AN62" s="120">
        <v>0</v>
      </c>
      <c r="AO62" s="120">
        <v>0</v>
      </c>
      <c r="AP62" s="120">
        <v>0</v>
      </c>
      <c r="AQ62" s="120">
        <v>0</v>
      </c>
      <c r="AR62" s="120">
        <v>0</v>
      </c>
      <c r="AS62" s="120">
        <v>0</v>
      </c>
      <c r="AT62" s="120">
        <v>0</v>
      </c>
      <c r="AU62" s="120">
        <v>0</v>
      </c>
      <c r="AV62" s="121">
        <f t="shared" si="38"/>
        <v>1.76</v>
      </c>
      <c r="AW62" s="45">
        <v>0</v>
      </c>
      <c r="AX62" s="45">
        <f t="shared" si="28"/>
        <v>0</v>
      </c>
      <c r="AY62" s="122" t="s">
        <v>203</v>
      </c>
      <c r="AZ62" s="123"/>
      <c r="BA62" s="123"/>
      <c r="BB62" s="124"/>
      <c r="BC62" s="125" t="s">
        <v>425</v>
      </c>
      <c r="BD62" s="125" t="s">
        <v>425</v>
      </c>
      <c r="BE62" s="126"/>
      <c r="BF62" s="126"/>
      <c r="BG62" s="126"/>
      <c r="BH62" s="126"/>
      <c r="BI62" s="126"/>
      <c r="BJ62" s="99"/>
      <c r="BK62" s="15">
        <v>14</v>
      </c>
      <c r="BL62" s="325"/>
    </row>
    <row r="63" spans="1:77" s="182" customFormat="1" ht="12.95" customHeight="1" x14ac:dyDescent="0.25">
      <c r="A63" s="191" t="s">
        <v>405</v>
      </c>
      <c r="B63" s="187">
        <v>210000070</v>
      </c>
      <c r="C63" s="187" t="s">
        <v>667</v>
      </c>
      <c r="D63" s="187"/>
      <c r="E63" s="236"/>
      <c r="F63" s="197" t="s">
        <v>411</v>
      </c>
      <c r="G63" s="197" t="s">
        <v>407</v>
      </c>
      <c r="H63" s="197" t="s">
        <v>412</v>
      </c>
      <c r="I63" s="192" t="s">
        <v>143</v>
      </c>
      <c r="J63" s="165" t="s">
        <v>149</v>
      </c>
      <c r="K63" s="192" t="s">
        <v>196</v>
      </c>
      <c r="L63" s="191">
        <v>30</v>
      </c>
      <c r="M63" s="198" t="s">
        <v>197</v>
      </c>
      <c r="N63" s="199" t="s">
        <v>365</v>
      </c>
      <c r="O63" s="165" t="s">
        <v>166</v>
      </c>
      <c r="P63" s="192" t="s">
        <v>125</v>
      </c>
      <c r="Q63" s="191" t="s">
        <v>122</v>
      </c>
      <c r="R63" s="192" t="s">
        <v>200</v>
      </c>
      <c r="S63" s="192" t="s">
        <v>201</v>
      </c>
      <c r="T63" s="191"/>
      <c r="U63" s="191" t="s">
        <v>398</v>
      </c>
      <c r="V63" s="191" t="s">
        <v>146</v>
      </c>
      <c r="W63" s="197">
        <v>30</v>
      </c>
      <c r="X63" s="197">
        <v>60</v>
      </c>
      <c r="Y63" s="200">
        <v>10</v>
      </c>
      <c r="Z63" s="202" t="s">
        <v>409</v>
      </c>
      <c r="AA63" s="190" t="s">
        <v>138</v>
      </c>
      <c r="AB63" s="194">
        <v>0.15</v>
      </c>
      <c r="AC63" s="203">
        <v>1131942.31</v>
      </c>
      <c r="AD63" s="194">
        <v>169791.34650000001</v>
      </c>
      <c r="AE63" s="194">
        <v>190166.30808000005</v>
      </c>
      <c r="AF63" s="194">
        <v>0.88</v>
      </c>
      <c r="AG63" s="194">
        <v>1143376.07</v>
      </c>
      <c r="AH63" s="194">
        <v>1006170.9416</v>
      </c>
      <c r="AI63" s="194">
        <v>1126911.4545920002</v>
      </c>
      <c r="AJ63" s="195">
        <v>0</v>
      </c>
      <c r="AK63" s="195">
        <v>0</v>
      </c>
      <c r="AL63" s="195">
        <v>0</v>
      </c>
      <c r="AM63" s="195">
        <v>0</v>
      </c>
      <c r="AN63" s="195">
        <v>0</v>
      </c>
      <c r="AO63" s="195">
        <v>0</v>
      </c>
      <c r="AP63" s="195">
        <v>0</v>
      </c>
      <c r="AQ63" s="195">
        <v>0</v>
      </c>
      <c r="AR63" s="195">
        <v>0</v>
      </c>
      <c r="AS63" s="195">
        <v>0</v>
      </c>
      <c r="AT63" s="195">
        <v>0</v>
      </c>
      <c r="AU63" s="195">
        <v>0</v>
      </c>
      <c r="AV63" s="195">
        <f t="shared" si="38"/>
        <v>1.03</v>
      </c>
      <c r="AW63" s="195">
        <f t="shared" si="33"/>
        <v>1175962.2881</v>
      </c>
      <c r="AX63" s="195">
        <f t="shared" si="28"/>
        <v>1317077.7626720001</v>
      </c>
      <c r="AY63" s="187" t="s">
        <v>203</v>
      </c>
      <c r="AZ63" s="192"/>
      <c r="BA63" s="192"/>
      <c r="BB63" s="201"/>
      <c r="BC63" s="197" t="s">
        <v>425</v>
      </c>
      <c r="BD63" s="197" t="s">
        <v>425</v>
      </c>
      <c r="BE63" s="201"/>
      <c r="BF63" s="201"/>
      <c r="BG63" s="201"/>
      <c r="BH63" s="201"/>
      <c r="BI63" s="201"/>
      <c r="BJ63" s="297"/>
      <c r="BK63" s="207" t="s">
        <v>653</v>
      </c>
      <c r="BL63" s="183"/>
    </row>
    <row r="64" spans="1:77" s="58" customFormat="1" ht="12.95" customHeight="1" x14ac:dyDescent="0.25">
      <c r="A64" s="71" t="s">
        <v>405</v>
      </c>
      <c r="B64" s="80"/>
      <c r="C64" s="73" t="s">
        <v>477</v>
      </c>
      <c r="D64" s="80"/>
      <c r="E64" s="235"/>
      <c r="F64" s="74" t="s">
        <v>426</v>
      </c>
      <c r="G64" s="74" t="s">
        <v>407</v>
      </c>
      <c r="H64" s="12" t="s">
        <v>427</v>
      </c>
      <c r="I64" s="26" t="s">
        <v>143</v>
      </c>
      <c r="J64" s="1" t="s">
        <v>149</v>
      </c>
      <c r="K64" s="26" t="s">
        <v>196</v>
      </c>
      <c r="L64" s="25">
        <v>30</v>
      </c>
      <c r="M64" s="75" t="s">
        <v>197</v>
      </c>
      <c r="N64" s="76" t="s">
        <v>365</v>
      </c>
      <c r="O64" s="25" t="s">
        <v>126</v>
      </c>
      <c r="P64" s="26" t="s">
        <v>125</v>
      </c>
      <c r="Q64" s="25" t="s">
        <v>122</v>
      </c>
      <c r="R64" s="26" t="s">
        <v>200</v>
      </c>
      <c r="S64" s="26" t="s">
        <v>201</v>
      </c>
      <c r="T64" s="25"/>
      <c r="U64" s="25" t="s">
        <v>398</v>
      </c>
      <c r="V64" s="25" t="s">
        <v>146</v>
      </c>
      <c r="W64" s="9">
        <v>30</v>
      </c>
      <c r="X64" s="9">
        <v>60</v>
      </c>
      <c r="Y64" s="17">
        <v>10</v>
      </c>
      <c r="Z64" s="98" t="s">
        <v>409</v>
      </c>
      <c r="AA64" s="5" t="s">
        <v>138</v>
      </c>
      <c r="AB64" s="77">
        <v>0.1</v>
      </c>
      <c r="AC64" s="78">
        <v>560458.07999999996</v>
      </c>
      <c r="AD64" s="77">
        <f t="shared" si="34"/>
        <v>56045.807999999997</v>
      </c>
      <c r="AE64" s="77">
        <f t="shared" si="35"/>
        <v>62771.304960000001</v>
      </c>
      <c r="AF64" s="77">
        <v>0.1</v>
      </c>
      <c r="AG64" s="78">
        <v>560458.07999999996</v>
      </c>
      <c r="AH64" s="77">
        <f t="shared" si="36"/>
        <v>56045.807999999997</v>
      </c>
      <c r="AI64" s="77">
        <f t="shared" si="37"/>
        <v>62771.304960000001</v>
      </c>
      <c r="AJ64" s="20">
        <v>0</v>
      </c>
      <c r="AK64" s="20">
        <v>0</v>
      </c>
      <c r="AL64" s="20">
        <v>0</v>
      </c>
      <c r="AM64" s="20">
        <v>0</v>
      </c>
      <c r="AN64" s="20">
        <v>0</v>
      </c>
      <c r="AO64" s="20">
        <v>0</v>
      </c>
      <c r="AP64" s="20">
        <v>0</v>
      </c>
      <c r="AQ64" s="20">
        <v>0</v>
      </c>
      <c r="AR64" s="20">
        <v>0</v>
      </c>
      <c r="AS64" s="20">
        <v>0</v>
      </c>
      <c r="AT64" s="20">
        <v>0</v>
      </c>
      <c r="AU64" s="20">
        <v>0</v>
      </c>
      <c r="AV64" s="69">
        <f t="shared" si="38"/>
        <v>0.2</v>
      </c>
      <c r="AW64" s="45">
        <v>0</v>
      </c>
      <c r="AX64" s="45">
        <f t="shared" si="28"/>
        <v>0</v>
      </c>
      <c r="AY64" s="4" t="s">
        <v>203</v>
      </c>
      <c r="AZ64" s="26"/>
      <c r="BA64" s="26"/>
      <c r="BB64" s="79"/>
      <c r="BC64" s="12" t="s">
        <v>428</v>
      </c>
      <c r="BD64" s="12" t="s">
        <v>428</v>
      </c>
      <c r="BE64" s="48"/>
      <c r="BF64" s="48"/>
      <c r="BG64" s="48"/>
      <c r="BH64" s="48"/>
      <c r="BI64" s="48"/>
      <c r="BJ64" s="99"/>
      <c r="BK64" s="48"/>
      <c r="BL64" s="323"/>
      <c r="BM64" s="322"/>
      <c r="BN64" s="48"/>
      <c r="BO64" s="48"/>
      <c r="BP64" s="48"/>
      <c r="BQ64" s="48"/>
      <c r="BR64" s="48"/>
      <c r="BS64" s="48"/>
      <c r="BT64" s="48"/>
      <c r="BU64" s="48"/>
      <c r="BV64" s="48"/>
      <c r="BW64" s="48"/>
      <c r="BX64" s="48"/>
      <c r="BY64" s="48"/>
    </row>
    <row r="65" spans="1:77" s="58" customFormat="1" ht="12.95" customHeight="1" x14ac:dyDescent="0.25">
      <c r="A65" s="71" t="s">
        <v>405</v>
      </c>
      <c r="B65" s="127"/>
      <c r="C65" s="115" t="s">
        <v>560</v>
      </c>
      <c r="D65" s="127"/>
      <c r="E65" s="235"/>
      <c r="F65" s="74" t="s">
        <v>426</v>
      </c>
      <c r="G65" s="74" t="s">
        <v>407</v>
      </c>
      <c r="H65" s="12" t="s">
        <v>427</v>
      </c>
      <c r="I65" s="26" t="s">
        <v>143</v>
      </c>
      <c r="J65" s="1" t="s">
        <v>149</v>
      </c>
      <c r="K65" s="26" t="s">
        <v>196</v>
      </c>
      <c r="L65" s="25">
        <v>30</v>
      </c>
      <c r="M65" s="75" t="s">
        <v>197</v>
      </c>
      <c r="N65" s="76" t="s">
        <v>365</v>
      </c>
      <c r="O65" s="1" t="s">
        <v>166</v>
      </c>
      <c r="P65" s="26" t="s">
        <v>125</v>
      </c>
      <c r="Q65" s="25" t="s">
        <v>122</v>
      </c>
      <c r="R65" s="26" t="s">
        <v>200</v>
      </c>
      <c r="S65" s="26" t="s">
        <v>201</v>
      </c>
      <c r="T65" s="25"/>
      <c r="U65" s="25" t="s">
        <v>398</v>
      </c>
      <c r="V65" s="25" t="s">
        <v>146</v>
      </c>
      <c r="W65" s="9">
        <v>30</v>
      </c>
      <c r="X65" s="9">
        <v>60</v>
      </c>
      <c r="Y65" s="17">
        <v>10</v>
      </c>
      <c r="Z65" s="98" t="s">
        <v>409</v>
      </c>
      <c r="AA65" s="5" t="s">
        <v>138</v>
      </c>
      <c r="AB65" s="116">
        <v>0.1</v>
      </c>
      <c r="AC65" s="117">
        <v>560458.07999999996</v>
      </c>
      <c r="AD65" s="118">
        <f t="shared" ref="AD65" si="59">AB65*AC65</f>
        <v>56045.807999999997</v>
      </c>
      <c r="AE65" s="118">
        <f t="shared" si="35"/>
        <v>62771.304960000001</v>
      </c>
      <c r="AF65" s="119">
        <v>0.1</v>
      </c>
      <c r="AG65" s="117">
        <v>560458.07999999996</v>
      </c>
      <c r="AH65" s="118">
        <f t="shared" ref="AH65" si="60">AF65*AG65</f>
        <v>56045.807999999997</v>
      </c>
      <c r="AI65" s="118">
        <f t="shared" si="37"/>
        <v>62771.304960000001</v>
      </c>
      <c r="AJ65" s="120">
        <v>0</v>
      </c>
      <c r="AK65" s="120">
        <v>0</v>
      </c>
      <c r="AL65" s="120">
        <v>0</v>
      </c>
      <c r="AM65" s="120">
        <v>0</v>
      </c>
      <c r="AN65" s="120">
        <v>0</v>
      </c>
      <c r="AO65" s="120">
        <v>0</v>
      </c>
      <c r="AP65" s="120">
        <v>0</v>
      </c>
      <c r="AQ65" s="120">
        <v>0</v>
      </c>
      <c r="AR65" s="120">
        <v>0</v>
      </c>
      <c r="AS65" s="120">
        <v>0</v>
      </c>
      <c r="AT65" s="120">
        <v>0</v>
      </c>
      <c r="AU65" s="120">
        <v>0</v>
      </c>
      <c r="AV65" s="121">
        <f t="shared" si="38"/>
        <v>0.2</v>
      </c>
      <c r="AW65" s="45">
        <v>0</v>
      </c>
      <c r="AX65" s="45">
        <f t="shared" si="28"/>
        <v>0</v>
      </c>
      <c r="AY65" s="122" t="s">
        <v>203</v>
      </c>
      <c r="AZ65" s="123"/>
      <c r="BA65" s="123"/>
      <c r="BB65" s="124"/>
      <c r="BC65" s="125" t="s">
        <v>428</v>
      </c>
      <c r="BD65" s="125" t="s">
        <v>428</v>
      </c>
      <c r="BE65" s="126"/>
      <c r="BF65" s="126"/>
      <c r="BG65" s="126"/>
      <c r="BH65" s="126"/>
      <c r="BI65" s="126"/>
      <c r="BJ65" s="99"/>
      <c r="BK65" s="15">
        <v>14</v>
      </c>
      <c r="BL65" s="325"/>
    </row>
    <row r="66" spans="1:77" s="182" customFormat="1" ht="12.95" customHeight="1" x14ac:dyDescent="0.25">
      <c r="A66" s="191" t="s">
        <v>405</v>
      </c>
      <c r="B66" s="187">
        <v>210000094</v>
      </c>
      <c r="C66" s="187" t="s">
        <v>668</v>
      </c>
      <c r="D66" s="187"/>
      <c r="E66" s="236"/>
      <c r="F66" s="197" t="s">
        <v>426</v>
      </c>
      <c r="G66" s="197" t="s">
        <v>407</v>
      </c>
      <c r="H66" s="197" t="s">
        <v>427</v>
      </c>
      <c r="I66" s="192" t="s">
        <v>143</v>
      </c>
      <c r="J66" s="165" t="s">
        <v>149</v>
      </c>
      <c r="K66" s="192" t="s">
        <v>196</v>
      </c>
      <c r="L66" s="191">
        <v>30</v>
      </c>
      <c r="M66" s="198" t="s">
        <v>197</v>
      </c>
      <c r="N66" s="199" t="s">
        <v>365</v>
      </c>
      <c r="O66" s="165" t="s">
        <v>166</v>
      </c>
      <c r="P66" s="192" t="s">
        <v>125</v>
      </c>
      <c r="Q66" s="191" t="s">
        <v>122</v>
      </c>
      <c r="R66" s="192" t="s">
        <v>200</v>
      </c>
      <c r="S66" s="192" t="s">
        <v>201</v>
      </c>
      <c r="T66" s="191"/>
      <c r="U66" s="191" t="s">
        <v>398</v>
      </c>
      <c r="V66" s="191" t="s">
        <v>146</v>
      </c>
      <c r="W66" s="197">
        <v>30</v>
      </c>
      <c r="X66" s="197">
        <v>60</v>
      </c>
      <c r="Y66" s="200">
        <v>10</v>
      </c>
      <c r="Z66" s="202" t="s">
        <v>409</v>
      </c>
      <c r="AA66" s="190" t="s">
        <v>138</v>
      </c>
      <c r="AB66" s="194">
        <v>0</v>
      </c>
      <c r="AC66" s="203">
        <v>560458.07999999996</v>
      </c>
      <c r="AD66" s="194">
        <v>0</v>
      </c>
      <c r="AE66" s="194">
        <v>0</v>
      </c>
      <c r="AF66" s="194">
        <v>0.1</v>
      </c>
      <c r="AG66" s="194">
        <v>521533.29</v>
      </c>
      <c r="AH66" s="194">
        <v>52153.328999999998</v>
      </c>
      <c r="AI66" s="194">
        <v>58411.728480000005</v>
      </c>
      <c r="AJ66" s="195">
        <v>0</v>
      </c>
      <c r="AK66" s="195">
        <v>0</v>
      </c>
      <c r="AL66" s="195">
        <v>0</v>
      </c>
      <c r="AM66" s="195">
        <v>0</v>
      </c>
      <c r="AN66" s="195">
        <v>0</v>
      </c>
      <c r="AO66" s="195">
        <v>0</v>
      </c>
      <c r="AP66" s="195">
        <v>0</v>
      </c>
      <c r="AQ66" s="195">
        <v>0</v>
      </c>
      <c r="AR66" s="195">
        <v>0</v>
      </c>
      <c r="AS66" s="195">
        <v>0</v>
      </c>
      <c r="AT66" s="195">
        <v>0</v>
      </c>
      <c r="AU66" s="195">
        <v>0</v>
      </c>
      <c r="AV66" s="195">
        <f t="shared" si="38"/>
        <v>0.1</v>
      </c>
      <c r="AW66" s="195">
        <f t="shared" si="33"/>
        <v>52153.328999999998</v>
      </c>
      <c r="AX66" s="195">
        <f t="shared" si="28"/>
        <v>58411.728480000005</v>
      </c>
      <c r="AY66" s="187" t="s">
        <v>203</v>
      </c>
      <c r="AZ66" s="192"/>
      <c r="BA66" s="192"/>
      <c r="BB66" s="201"/>
      <c r="BC66" s="197" t="s">
        <v>428</v>
      </c>
      <c r="BD66" s="197" t="s">
        <v>428</v>
      </c>
      <c r="BE66" s="201"/>
      <c r="BF66" s="201"/>
      <c r="BG66" s="201"/>
      <c r="BH66" s="201"/>
      <c r="BI66" s="201"/>
      <c r="BJ66" s="297"/>
      <c r="BK66" s="207" t="s">
        <v>653</v>
      </c>
      <c r="BL66" s="183"/>
    </row>
    <row r="67" spans="1:77" s="58" customFormat="1" ht="12.95" customHeight="1" x14ac:dyDescent="0.25">
      <c r="A67" s="71" t="s">
        <v>405</v>
      </c>
      <c r="B67" s="80"/>
      <c r="C67" s="73" t="s">
        <v>478</v>
      </c>
      <c r="D67" s="80"/>
      <c r="E67" s="235"/>
      <c r="F67" s="74" t="s">
        <v>411</v>
      </c>
      <c r="G67" s="74" t="s">
        <v>407</v>
      </c>
      <c r="H67" s="12" t="s">
        <v>412</v>
      </c>
      <c r="I67" s="26" t="s">
        <v>143</v>
      </c>
      <c r="J67" s="1" t="s">
        <v>149</v>
      </c>
      <c r="K67" s="26" t="s">
        <v>196</v>
      </c>
      <c r="L67" s="25">
        <v>30</v>
      </c>
      <c r="M67" s="75" t="s">
        <v>197</v>
      </c>
      <c r="N67" s="76" t="s">
        <v>365</v>
      </c>
      <c r="O67" s="25" t="s">
        <v>126</v>
      </c>
      <c r="P67" s="26" t="s">
        <v>125</v>
      </c>
      <c r="Q67" s="25" t="s">
        <v>122</v>
      </c>
      <c r="R67" s="26" t="s">
        <v>200</v>
      </c>
      <c r="S67" s="26" t="s">
        <v>201</v>
      </c>
      <c r="T67" s="25"/>
      <c r="U67" s="25" t="s">
        <v>398</v>
      </c>
      <c r="V67" s="25" t="s">
        <v>146</v>
      </c>
      <c r="W67" s="9">
        <v>30</v>
      </c>
      <c r="X67" s="9">
        <v>60</v>
      </c>
      <c r="Y67" s="17">
        <v>10</v>
      </c>
      <c r="Z67" s="98" t="s">
        <v>409</v>
      </c>
      <c r="AA67" s="5" t="s">
        <v>138</v>
      </c>
      <c r="AB67" s="77">
        <v>0.3</v>
      </c>
      <c r="AC67" s="78">
        <v>5269884.4400000004</v>
      </c>
      <c r="AD67" s="77">
        <f t="shared" si="34"/>
        <v>1580965.3320000002</v>
      </c>
      <c r="AE67" s="77">
        <f t="shared" si="35"/>
        <v>1770681.1718400004</v>
      </c>
      <c r="AF67" s="77">
        <v>0.3</v>
      </c>
      <c r="AG67" s="78">
        <v>5269884.4400000004</v>
      </c>
      <c r="AH67" s="77">
        <f t="shared" si="36"/>
        <v>1580965.3320000002</v>
      </c>
      <c r="AI67" s="77">
        <f t="shared" si="37"/>
        <v>1770681.1718400004</v>
      </c>
      <c r="AJ67" s="20">
        <v>0</v>
      </c>
      <c r="AK67" s="20">
        <v>0</v>
      </c>
      <c r="AL67" s="20">
        <v>0</v>
      </c>
      <c r="AM67" s="20">
        <v>0</v>
      </c>
      <c r="AN67" s="20">
        <v>0</v>
      </c>
      <c r="AO67" s="20">
        <v>0</v>
      </c>
      <c r="AP67" s="20">
        <v>0</v>
      </c>
      <c r="AQ67" s="20">
        <v>0</v>
      </c>
      <c r="AR67" s="20">
        <v>0</v>
      </c>
      <c r="AS67" s="20">
        <v>0</v>
      </c>
      <c r="AT67" s="20">
        <v>0</v>
      </c>
      <c r="AU67" s="20">
        <v>0</v>
      </c>
      <c r="AV67" s="69">
        <f t="shared" si="38"/>
        <v>0.6</v>
      </c>
      <c r="AW67" s="45">
        <v>0</v>
      </c>
      <c r="AX67" s="45">
        <f t="shared" si="28"/>
        <v>0</v>
      </c>
      <c r="AY67" s="4" t="s">
        <v>203</v>
      </c>
      <c r="AZ67" s="26"/>
      <c r="BA67" s="26"/>
      <c r="BB67" s="79"/>
      <c r="BC67" s="12" t="s">
        <v>429</v>
      </c>
      <c r="BD67" s="12" t="s">
        <v>429</v>
      </c>
      <c r="BE67" s="48"/>
      <c r="BF67" s="48"/>
      <c r="BG67" s="48"/>
      <c r="BH67" s="48"/>
      <c r="BI67" s="48"/>
      <c r="BJ67" s="99"/>
      <c r="BK67" s="48"/>
      <c r="BL67" s="323"/>
      <c r="BM67" s="322"/>
      <c r="BN67" s="48"/>
      <c r="BO67" s="48"/>
      <c r="BP67" s="48"/>
      <c r="BQ67" s="48"/>
      <c r="BR67" s="48"/>
      <c r="BS67" s="48"/>
      <c r="BT67" s="48"/>
      <c r="BU67" s="48"/>
      <c r="BV67" s="48"/>
      <c r="BW67" s="48"/>
      <c r="BX67" s="48"/>
      <c r="BY67" s="48"/>
    </row>
    <row r="68" spans="1:77" s="58" customFormat="1" ht="12.95" customHeight="1" x14ac:dyDescent="0.25">
      <c r="A68" s="71" t="s">
        <v>405</v>
      </c>
      <c r="B68" s="127"/>
      <c r="C68" s="115" t="s">
        <v>561</v>
      </c>
      <c r="D68" s="127"/>
      <c r="E68" s="235"/>
      <c r="F68" s="74" t="s">
        <v>411</v>
      </c>
      <c r="G68" s="74" t="s">
        <v>407</v>
      </c>
      <c r="H68" s="12" t="s">
        <v>412</v>
      </c>
      <c r="I68" s="26" t="s">
        <v>143</v>
      </c>
      <c r="J68" s="1" t="s">
        <v>149</v>
      </c>
      <c r="K68" s="26" t="s">
        <v>196</v>
      </c>
      <c r="L68" s="25">
        <v>30</v>
      </c>
      <c r="M68" s="75" t="s">
        <v>197</v>
      </c>
      <c r="N68" s="76" t="s">
        <v>365</v>
      </c>
      <c r="O68" s="1" t="s">
        <v>166</v>
      </c>
      <c r="P68" s="26" t="s">
        <v>125</v>
      </c>
      <c r="Q68" s="25" t="s">
        <v>122</v>
      </c>
      <c r="R68" s="26" t="s">
        <v>200</v>
      </c>
      <c r="S68" s="26" t="s">
        <v>201</v>
      </c>
      <c r="T68" s="25"/>
      <c r="U68" s="25" t="s">
        <v>398</v>
      </c>
      <c r="V68" s="25" t="s">
        <v>146</v>
      </c>
      <c r="W68" s="9">
        <v>30</v>
      </c>
      <c r="X68" s="9">
        <v>60</v>
      </c>
      <c r="Y68" s="17">
        <v>10</v>
      </c>
      <c r="Z68" s="98" t="s">
        <v>409</v>
      </c>
      <c r="AA68" s="5" t="s">
        <v>138</v>
      </c>
      <c r="AB68" s="116">
        <v>0.3</v>
      </c>
      <c r="AC68" s="117">
        <v>5269884.4400000004</v>
      </c>
      <c r="AD68" s="118">
        <f t="shared" ref="AD68" si="61">AB68*AC68</f>
        <v>1580965.3320000002</v>
      </c>
      <c r="AE68" s="118">
        <f t="shared" si="35"/>
        <v>1770681.1718400004</v>
      </c>
      <c r="AF68" s="119">
        <v>0.3</v>
      </c>
      <c r="AG68" s="117">
        <v>5269884.4400000004</v>
      </c>
      <c r="AH68" s="118">
        <f t="shared" ref="AH68" si="62">AF68*AG68</f>
        <v>1580965.3320000002</v>
      </c>
      <c r="AI68" s="118">
        <f t="shared" si="37"/>
        <v>1770681.1718400004</v>
      </c>
      <c r="AJ68" s="120">
        <v>0</v>
      </c>
      <c r="AK68" s="120">
        <v>0</v>
      </c>
      <c r="AL68" s="120">
        <v>0</v>
      </c>
      <c r="AM68" s="120">
        <v>0</v>
      </c>
      <c r="AN68" s="120">
        <v>0</v>
      </c>
      <c r="AO68" s="120">
        <v>0</v>
      </c>
      <c r="AP68" s="120">
        <v>0</v>
      </c>
      <c r="AQ68" s="120">
        <v>0</v>
      </c>
      <c r="AR68" s="120">
        <v>0</v>
      </c>
      <c r="AS68" s="120">
        <v>0</v>
      </c>
      <c r="AT68" s="120">
        <v>0</v>
      </c>
      <c r="AU68" s="120">
        <v>0</v>
      </c>
      <c r="AV68" s="121">
        <f t="shared" si="38"/>
        <v>0.6</v>
      </c>
      <c r="AW68" s="45">
        <v>0</v>
      </c>
      <c r="AX68" s="45">
        <f t="shared" si="28"/>
        <v>0</v>
      </c>
      <c r="AY68" s="122" t="s">
        <v>203</v>
      </c>
      <c r="AZ68" s="123"/>
      <c r="BA68" s="123"/>
      <c r="BB68" s="124"/>
      <c r="BC68" s="125" t="s">
        <v>429</v>
      </c>
      <c r="BD68" s="125" t="s">
        <v>429</v>
      </c>
      <c r="BE68" s="126"/>
      <c r="BF68" s="126"/>
      <c r="BG68" s="126"/>
      <c r="BH68" s="126"/>
      <c r="BI68" s="126"/>
      <c r="BJ68" s="99"/>
      <c r="BK68" s="15">
        <v>14</v>
      </c>
      <c r="BL68" s="325"/>
    </row>
    <row r="69" spans="1:77" s="182" customFormat="1" ht="12.95" customHeight="1" x14ac:dyDescent="0.25">
      <c r="A69" s="191" t="s">
        <v>405</v>
      </c>
      <c r="B69" s="187">
        <v>210001340</v>
      </c>
      <c r="C69" s="187" t="s">
        <v>669</v>
      </c>
      <c r="D69" s="187"/>
      <c r="E69" s="236"/>
      <c r="F69" s="197" t="s">
        <v>411</v>
      </c>
      <c r="G69" s="197" t="s">
        <v>407</v>
      </c>
      <c r="H69" s="197" t="s">
        <v>412</v>
      </c>
      <c r="I69" s="192" t="s">
        <v>143</v>
      </c>
      <c r="J69" s="165" t="s">
        <v>149</v>
      </c>
      <c r="K69" s="192" t="s">
        <v>196</v>
      </c>
      <c r="L69" s="191">
        <v>30</v>
      </c>
      <c r="M69" s="198" t="s">
        <v>197</v>
      </c>
      <c r="N69" s="199" t="s">
        <v>365</v>
      </c>
      <c r="O69" s="165" t="s">
        <v>166</v>
      </c>
      <c r="P69" s="192" t="s">
        <v>125</v>
      </c>
      <c r="Q69" s="191" t="s">
        <v>122</v>
      </c>
      <c r="R69" s="192" t="s">
        <v>200</v>
      </c>
      <c r="S69" s="192" t="s">
        <v>201</v>
      </c>
      <c r="T69" s="191"/>
      <c r="U69" s="191" t="s">
        <v>398</v>
      </c>
      <c r="V69" s="191" t="s">
        <v>146</v>
      </c>
      <c r="W69" s="197">
        <v>30</v>
      </c>
      <c r="X69" s="197">
        <v>60</v>
      </c>
      <c r="Y69" s="200">
        <v>10</v>
      </c>
      <c r="Z69" s="202" t="s">
        <v>409</v>
      </c>
      <c r="AA69" s="190" t="s">
        <v>138</v>
      </c>
      <c r="AB69" s="194">
        <v>0.2</v>
      </c>
      <c r="AC69" s="203">
        <v>5217185.5999999996</v>
      </c>
      <c r="AD69" s="194">
        <v>1043437.12</v>
      </c>
      <c r="AE69" s="194">
        <v>1168649.5744</v>
      </c>
      <c r="AF69" s="194">
        <v>0.3</v>
      </c>
      <c r="AG69" s="194">
        <v>4562126.05</v>
      </c>
      <c r="AH69" s="194">
        <v>1368637.8149999999</v>
      </c>
      <c r="AI69" s="194">
        <v>1532874.3528</v>
      </c>
      <c r="AJ69" s="195">
        <v>0</v>
      </c>
      <c r="AK69" s="195">
        <v>0</v>
      </c>
      <c r="AL69" s="195">
        <v>0</v>
      </c>
      <c r="AM69" s="195">
        <v>0</v>
      </c>
      <c r="AN69" s="195">
        <v>0</v>
      </c>
      <c r="AO69" s="195">
        <v>0</v>
      </c>
      <c r="AP69" s="195">
        <v>0</v>
      </c>
      <c r="AQ69" s="195">
        <v>0</v>
      </c>
      <c r="AR69" s="195">
        <v>0</v>
      </c>
      <c r="AS69" s="195">
        <v>0</v>
      </c>
      <c r="AT69" s="195">
        <v>0</v>
      </c>
      <c r="AU69" s="195">
        <v>0</v>
      </c>
      <c r="AV69" s="195">
        <f t="shared" si="38"/>
        <v>0.5</v>
      </c>
      <c r="AW69" s="195">
        <f t="shared" si="33"/>
        <v>2412074.9350000001</v>
      </c>
      <c r="AX69" s="195">
        <f t="shared" si="28"/>
        <v>2701523.9272000003</v>
      </c>
      <c r="AY69" s="187" t="s">
        <v>203</v>
      </c>
      <c r="AZ69" s="192"/>
      <c r="BA69" s="192"/>
      <c r="BB69" s="201"/>
      <c r="BC69" s="197" t="s">
        <v>429</v>
      </c>
      <c r="BD69" s="197" t="s">
        <v>429</v>
      </c>
      <c r="BE69" s="201"/>
      <c r="BF69" s="201"/>
      <c r="BG69" s="201"/>
      <c r="BH69" s="201"/>
      <c r="BI69" s="201"/>
      <c r="BJ69" s="297"/>
      <c r="BK69" s="207" t="s">
        <v>653</v>
      </c>
      <c r="BL69" s="183"/>
    </row>
    <row r="70" spans="1:77" s="58" customFormat="1" ht="12.95" customHeight="1" x14ac:dyDescent="0.25">
      <c r="A70" s="71" t="s">
        <v>405</v>
      </c>
      <c r="B70" s="80"/>
      <c r="C70" s="73" t="s">
        <v>479</v>
      </c>
      <c r="D70" s="80"/>
      <c r="E70" s="235"/>
      <c r="F70" s="74" t="s">
        <v>411</v>
      </c>
      <c r="G70" s="74" t="s">
        <v>407</v>
      </c>
      <c r="H70" s="12" t="s">
        <v>412</v>
      </c>
      <c r="I70" s="26" t="s">
        <v>143</v>
      </c>
      <c r="J70" s="1" t="s">
        <v>149</v>
      </c>
      <c r="K70" s="26" t="s">
        <v>196</v>
      </c>
      <c r="L70" s="25">
        <v>30</v>
      </c>
      <c r="M70" s="75" t="s">
        <v>197</v>
      </c>
      <c r="N70" s="76" t="s">
        <v>365</v>
      </c>
      <c r="O70" s="25" t="s">
        <v>126</v>
      </c>
      <c r="P70" s="26" t="s">
        <v>125</v>
      </c>
      <c r="Q70" s="25" t="s">
        <v>122</v>
      </c>
      <c r="R70" s="26" t="s">
        <v>200</v>
      </c>
      <c r="S70" s="26" t="s">
        <v>201</v>
      </c>
      <c r="T70" s="25"/>
      <c r="U70" s="25" t="s">
        <v>398</v>
      </c>
      <c r="V70" s="25" t="s">
        <v>146</v>
      </c>
      <c r="W70" s="9">
        <v>30</v>
      </c>
      <c r="X70" s="9">
        <v>60</v>
      </c>
      <c r="Y70" s="17">
        <v>10</v>
      </c>
      <c r="Z70" s="98" t="s">
        <v>413</v>
      </c>
      <c r="AA70" s="5" t="s">
        <v>138</v>
      </c>
      <c r="AB70" s="77">
        <v>200.1</v>
      </c>
      <c r="AC70" s="78">
        <v>1701.76</v>
      </c>
      <c r="AD70" s="77">
        <f t="shared" si="34"/>
        <v>340522.17599999998</v>
      </c>
      <c r="AE70" s="77">
        <f t="shared" si="35"/>
        <v>381384.83712000004</v>
      </c>
      <c r="AF70" s="77">
        <v>200.1</v>
      </c>
      <c r="AG70" s="78">
        <v>1701.76</v>
      </c>
      <c r="AH70" s="77">
        <f t="shared" si="36"/>
        <v>340522.17599999998</v>
      </c>
      <c r="AI70" s="77">
        <f t="shared" si="37"/>
        <v>381384.83712000004</v>
      </c>
      <c r="AJ70" s="20">
        <v>0</v>
      </c>
      <c r="AK70" s="20">
        <v>0</v>
      </c>
      <c r="AL70" s="20">
        <v>0</v>
      </c>
      <c r="AM70" s="20">
        <v>0</v>
      </c>
      <c r="AN70" s="20">
        <v>0</v>
      </c>
      <c r="AO70" s="20">
        <v>0</v>
      </c>
      <c r="AP70" s="20">
        <v>0</v>
      </c>
      <c r="AQ70" s="20">
        <v>0</v>
      </c>
      <c r="AR70" s="20">
        <v>0</v>
      </c>
      <c r="AS70" s="20">
        <v>0</v>
      </c>
      <c r="AT70" s="20">
        <v>0</v>
      </c>
      <c r="AU70" s="20">
        <v>0</v>
      </c>
      <c r="AV70" s="69">
        <f t="shared" si="38"/>
        <v>400.2</v>
      </c>
      <c r="AW70" s="45">
        <v>0</v>
      </c>
      <c r="AX70" s="45">
        <f t="shared" si="28"/>
        <v>0</v>
      </c>
      <c r="AY70" s="4" t="s">
        <v>203</v>
      </c>
      <c r="AZ70" s="26"/>
      <c r="BA70" s="26"/>
      <c r="BB70" s="79"/>
      <c r="BC70" s="12" t="s">
        <v>430</v>
      </c>
      <c r="BD70" s="12" t="s">
        <v>430</v>
      </c>
      <c r="BE70" s="48"/>
      <c r="BF70" s="48"/>
      <c r="BG70" s="48"/>
      <c r="BH70" s="48"/>
      <c r="BI70" s="48"/>
      <c r="BJ70" s="99"/>
      <c r="BK70" s="48"/>
      <c r="BL70" s="323"/>
      <c r="BM70" s="322"/>
      <c r="BN70" s="48"/>
      <c r="BO70" s="48"/>
      <c r="BP70" s="48"/>
      <c r="BQ70" s="48"/>
      <c r="BR70" s="48"/>
      <c r="BS70" s="48"/>
      <c r="BT70" s="48"/>
      <c r="BU70" s="48"/>
      <c r="BV70" s="48"/>
      <c r="BW70" s="48"/>
      <c r="BX70" s="48"/>
      <c r="BY70" s="48"/>
    </row>
    <row r="71" spans="1:77" s="58" customFormat="1" ht="12.95" customHeight="1" x14ac:dyDescent="0.25">
      <c r="A71" s="71" t="s">
        <v>405</v>
      </c>
      <c r="B71" s="127"/>
      <c r="C71" s="115" t="s">
        <v>562</v>
      </c>
      <c r="D71" s="127"/>
      <c r="E71" s="235"/>
      <c r="F71" s="74" t="s">
        <v>411</v>
      </c>
      <c r="G71" s="74" t="s">
        <v>407</v>
      </c>
      <c r="H71" s="12" t="s">
        <v>412</v>
      </c>
      <c r="I71" s="26" t="s">
        <v>143</v>
      </c>
      <c r="J71" s="1" t="s">
        <v>149</v>
      </c>
      <c r="K71" s="26" t="s">
        <v>196</v>
      </c>
      <c r="L71" s="25">
        <v>30</v>
      </c>
      <c r="M71" s="75" t="s">
        <v>197</v>
      </c>
      <c r="N71" s="76" t="s">
        <v>365</v>
      </c>
      <c r="O71" s="1" t="s">
        <v>166</v>
      </c>
      <c r="P71" s="26" t="s">
        <v>125</v>
      </c>
      <c r="Q71" s="25" t="s">
        <v>122</v>
      </c>
      <c r="R71" s="26" t="s">
        <v>200</v>
      </c>
      <c r="S71" s="26" t="s">
        <v>201</v>
      </c>
      <c r="T71" s="25"/>
      <c r="U71" s="25" t="s">
        <v>398</v>
      </c>
      <c r="V71" s="25" t="s">
        <v>146</v>
      </c>
      <c r="W71" s="9">
        <v>30</v>
      </c>
      <c r="X71" s="9">
        <v>60</v>
      </c>
      <c r="Y71" s="17">
        <v>10</v>
      </c>
      <c r="Z71" s="98" t="s">
        <v>413</v>
      </c>
      <c r="AA71" s="5" t="s">
        <v>138</v>
      </c>
      <c r="AB71" s="116">
        <v>200.1</v>
      </c>
      <c r="AC71" s="117">
        <v>1701.76</v>
      </c>
      <c r="AD71" s="118">
        <f t="shared" ref="AD71" si="63">AB71*AC71</f>
        <v>340522.17599999998</v>
      </c>
      <c r="AE71" s="118">
        <f t="shared" si="35"/>
        <v>381384.83712000004</v>
      </c>
      <c r="AF71" s="119">
        <v>200.1</v>
      </c>
      <c r="AG71" s="117">
        <v>1701.76</v>
      </c>
      <c r="AH71" s="118">
        <f t="shared" ref="AH71" si="64">AF71*AG71</f>
        <v>340522.17599999998</v>
      </c>
      <c r="AI71" s="118">
        <f t="shared" si="37"/>
        <v>381384.83712000004</v>
      </c>
      <c r="AJ71" s="120">
        <v>0</v>
      </c>
      <c r="AK71" s="120">
        <v>0</v>
      </c>
      <c r="AL71" s="120">
        <v>0</v>
      </c>
      <c r="AM71" s="120">
        <v>0</v>
      </c>
      <c r="AN71" s="120">
        <v>0</v>
      </c>
      <c r="AO71" s="120">
        <v>0</v>
      </c>
      <c r="AP71" s="120">
        <v>0</v>
      </c>
      <c r="AQ71" s="120">
        <v>0</v>
      </c>
      <c r="AR71" s="120">
        <v>0</v>
      </c>
      <c r="AS71" s="120">
        <v>0</v>
      </c>
      <c r="AT71" s="120">
        <v>0</v>
      </c>
      <c r="AU71" s="120">
        <v>0</v>
      </c>
      <c r="AV71" s="121">
        <f t="shared" si="38"/>
        <v>400.2</v>
      </c>
      <c r="AW71" s="45">
        <v>0</v>
      </c>
      <c r="AX71" s="45">
        <f t="shared" si="28"/>
        <v>0</v>
      </c>
      <c r="AY71" s="122" t="s">
        <v>203</v>
      </c>
      <c r="AZ71" s="123"/>
      <c r="BA71" s="123"/>
      <c r="BB71" s="124"/>
      <c r="BC71" s="125" t="s">
        <v>430</v>
      </c>
      <c r="BD71" s="125" t="s">
        <v>430</v>
      </c>
      <c r="BE71" s="126"/>
      <c r="BF71" s="126"/>
      <c r="BG71" s="126"/>
      <c r="BH71" s="126"/>
      <c r="BI71" s="126"/>
      <c r="BJ71" s="99"/>
      <c r="BK71" s="15">
        <v>14</v>
      </c>
      <c r="BL71" s="325"/>
    </row>
    <row r="72" spans="1:77" s="182" customFormat="1" ht="12.95" customHeight="1" x14ac:dyDescent="0.25">
      <c r="A72" s="191" t="s">
        <v>405</v>
      </c>
      <c r="B72" s="187">
        <v>210014110</v>
      </c>
      <c r="C72" s="187" t="s">
        <v>670</v>
      </c>
      <c r="D72" s="187"/>
      <c r="E72" s="236"/>
      <c r="F72" s="197" t="s">
        <v>411</v>
      </c>
      <c r="G72" s="197" t="s">
        <v>407</v>
      </c>
      <c r="H72" s="197" t="s">
        <v>412</v>
      </c>
      <c r="I72" s="192" t="s">
        <v>143</v>
      </c>
      <c r="J72" s="165" t="s">
        <v>149</v>
      </c>
      <c r="K72" s="192" t="s">
        <v>196</v>
      </c>
      <c r="L72" s="191">
        <v>30</v>
      </c>
      <c r="M72" s="198" t="s">
        <v>197</v>
      </c>
      <c r="N72" s="199" t="s">
        <v>365</v>
      </c>
      <c r="O72" s="165" t="s">
        <v>166</v>
      </c>
      <c r="P72" s="192" t="s">
        <v>125</v>
      </c>
      <c r="Q72" s="191" t="s">
        <v>122</v>
      </c>
      <c r="R72" s="192" t="s">
        <v>200</v>
      </c>
      <c r="S72" s="192" t="s">
        <v>201</v>
      </c>
      <c r="T72" s="191"/>
      <c r="U72" s="191" t="s">
        <v>398</v>
      </c>
      <c r="V72" s="191" t="s">
        <v>146</v>
      </c>
      <c r="W72" s="197">
        <v>30</v>
      </c>
      <c r="X72" s="197">
        <v>60</v>
      </c>
      <c r="Y72" s="200">
        <v>10</v>
      </c>
      <c r="Z72" s="202" t="s">
        <v>413</v>
      </c>
      <c r="AA72" s="190" t="s">
        <v>138</v>
      </c>
      <c r="AB72" s="194">
        <v>161.1</v>
      </c>
      <c r="AC72" s="203">
        <v>1684.74</v>
      </c>
      <c r="AD72" s="194">
        <v>271411.614</v>
      </c>
      <c r="AE72" s="194">
        <v>303981.00768000004</v>
      </c>
      <c r="AF72" s="194">
        <v>200.1</v>
      </c>
      <c r="AG72" s="194">
        <v>1645.61</v>
      </c>
      <c r="AH72" s="194">
        <v>329286.56099999999</v>
      </c>
      <c r="AI72" s="194">
        <v>368800.94832000002</v>
      </c>
      <c r="AJ72" s="195">
        <v>0</v>
      </c>
      <c r="AK72" s="195">
        <v>0</v>
      </c>
      <c r="AL72" s="195">
        <v>0</v>
      </c>
      <c r="AM72" s="195">
        <v>0</v>
      </c>
      <c r="AN72" s="195">
        <v>0</v>
      </c>
      <c r="AO72" s="195">
        <v>0</v>
      </c>
      <c r="AP72" s="195">
        <v>0</v>
      </c>
      <c r="AQ72" s="195">
        <v>0</v>
      </c>
      <c r="AR72" s="195">
        <v>0</v>
      </c>
      <c r="AS72" s="195">
        <v>0</v>
      </c>
      <c r="AT72" s="195">
        <v>0</v>
      </c>
      <c r="AU72" s="195">
        <v>0</v>
      </c>
      <c r="AV72" s="195">
        <f t="shared" si="38"/>
        <v>361.2</v>
      </c>
      <c r="AW72" s="195">
        <f t="shared" si="33"/>
        <v>600698.17500000005</v>
      </c>
      <c r="AX72" s="195">
        <f t="shared" si="28"/>
        <v>672781.95600000012</v>
      </c>
      <c r="AY72" s="187" t="s">
        <v>203</v>
      </c>
      <c r="AZ72" s="192"/>
      <c r="BA72" s="192"/>
      <c r="BB72" s="201"/>
      <c r="BC72" s="197" t="s">
        <v>430</v>
      </c>
      <c r="BD72" s="197" t="s">
        <v>430</v>
      </c>
      <c r="BE72" s="201"/>
      <c r="BF72" s="201"/>
      <c r="BG72" s="201"/>
      <c r="BH72" s="201"/>
      <c r="BI72" s="201"/>
      <c r="BJ72" s="297"/>
      <c r="BK72" s="207" t="s">
        <v>653</v>
      </c>
      <c r="BL72" s="183"/>
    </row>
    <row r="73" spans="1:77" s="58" customFormat="1" ht="12.95" customHeight="1" x14ac:dyDescent="0.25">
      <c r="A73" s="71" t="s">
        <v>405</v>
      </c>
      <c r="B73" s="80"/>
      <c r="C73" s="73" t="s">
        <v>480</v>
      </c>
      <c r="D73" s="80"/>
      <c r="E73" s="235"/>
      <c r="F73" s="74" t="s">
        <v>406</v>
      </c>
      <c r="G73" s="74" t="s">
        <v>407</v>
      </c>
      <c r="H73" s="12" t="s">
        <v>408</v>
      </c>
      <c r="I73" s="26" t="s">
        <v>143</v>
      </c>
      <c r="J73" s="1" t="s">
        <v>149</v>
      </c>
      <c r="K73" s="26" t="s">
        <v>196</v>
      </c>
      <c r="L73" s="25">
        <v>30</v>
      </c>
      <c r="M73" s="75" t="s">
        <v>197</v>
      </c>
      <c r="N73" s="76" t="s">
        <v>365</v>
      </c>
      <c r="O73" s="25" t="s">
        <v>126</v>
      </c>
      <c r="P73" s="26" t="s">
        <v>125</v>
      </c>
      <c r="Q73" s="25" t="s">
        <v>122</v>
      </c>
      <c r="R73" s="26" t="s">
        <v>200</v>
      </c>
      <c r="S73" s="26" t="s">
        <v>201</v>
      </c>
      <c r="T73" s="25"/>
      <c r="U73" s="25" t="s">
        <v>398</v>
      </c>
      <c r="V73" s="25" t="s">
        <v>146</v>
      </c>
      <c r="W73" s="9">
        <v>30</v>
      </c>
      <c r="X73" s="9">
        <v>60</v>
      </c>
      <c r="Y73" s="17">
        <v>10</v>
      </c>
      <c r="Z73" s="98" t="s">
        <v>409</v>
      </c>
      <c r="AA73" s="5" t="s">
        <v>138</v>
      </c>
      <c r="AB73" s="77">
        <v>0.9</v>
      </c>
      <c r="AC73" s="78">
        <v>49120.34</v>
      </c>
      <c r="AD73" s="77">
        <f t="shared" si="34"/>
        <v>44208.305999999997</v>
      </c>
      <c r="AE73" s="77">
        <f t="shared" si="35"/>
        <v>49513.30272</v>
      </c>
      <c r="AF73" s="77">
        <v>0.9</v>
      </c>
      <c r="AG73" s="78">
        <v>49120.34</v>
      </c>
      <c r="AH73" s="77">
        <f t="shared" si="36"/>
        <v>44208.305999999997</v>
      </c>
      <c r="AI73" s="77">
        <f t="shared" si="37"/>
        <v>49513.30272</v>
      </c>
      <c r="AJ73" s="20">
        <v>0</v>
      </c>
      <c r="AK73" s="20">
        <v>0</v>
      </c>
      <c r="AL73" s="20">
        <v>0</v>
      </c>
      <c r="AM73" s="20">
        <v>0</v>
      </c>
      <c r="AN73" s="20">
        <v>0</v>
      </c>
      <c r="AO73" s="20">
        <v>0</v>
      </c>
      <c r="AP73" s="20">
        <v>0</v>
      </c>
      <c r="AQ73" s="20">
        <v>0</v>
      </c>
      <c r="AR73" s="20">
        <v>0</v>
      </c>
      <c r="AS73" s="20">
        <v>0</v>
      </c>
      <c r="AT73" s="20">
        <v>0</v>
      </c>
      <c r="AU73" s="20">
        <v>0</v>
      </c>
      <c r="AV73" s="69">
        <f t="shared" si="38"/>
        <v>1.8</v>
      </c>
      <c r="AW73" s="45">
        <v>0</v>
      </c>
      <c r="AX73" s="45">
        <f t="shared" si="28"/>
        <v>0</v>
      </c>
      <c r="AY73" s="4" t="s">
        <v>203</v>
      </c>
      <c r="AZ73" s="26"/>
      <c r="BA73" s="26"/>
      <c r="BB73" s="79"/>
      <c r="BC73" s="12" t="s">
        <v>431</v>
      </c>
      <c r="BD73" s="12" t="s">
        <v>431</v>
      </c>
      <c r="BE73" s="48"/>
      <c r="BF73" s="48"/>
      <c r="BG73" s="48"/>
      <c r="BH73" s="48"/>
      <c r="BI73" s="48"/>
      <c r="BJ73" s="99"/>
      <c r="BK73" s="48"/>
      <c r="BL73" s="323"/>
      <c r="BM73" s="322"/>
      <c r="BN73" s="48"/>
      <c r="BO73" s="48"/>
      <c r="BP73" s="48"/>
      <c r="BQ73" s="48"/>
      <c r="BR73" s="48"/>
      <c r="BS73" s="48"/>
      <c r="BT73" s="48"/>
      <c r="BU73" s="48"/>
      <c r="BV73" s="48"/>
      <c r="BW73" s="48"/>
      <c r="BX73" s="48"/>
      <c r="BY73" s="48"/>
    </row>
    <row r="74" spans="1:77" s="58" customFormat="1" ht="12.95" customHeight="1" x14ac:dyDescent="0.25">
      <c r="A74" s="71" t="s">
        <v>405</v>
      </c>
      <c r="B74" s="127"/>
      <c r="C74" s="115" t="s">
        <v>563</v>
      </c>
      <c r="D74" s="127"/>
      <c r="E74" s="235"/>
      <c r="F74" s="74" t="s">
        <v>406</v>
      </c>
      <c r="G74" s="74" t="s">
        <v>407</v>
      </c>
      <c r="H74" s="12" t="s">
        <v>408</v>
      </c>
      <c r="I74" s="26" t="s">
        <v>143</v>
      </c>
      <c r="J74" s="1" t="s">
        <v>149</v>
      </c>
      <c r="K74" s="26" t="s">
        <v>196</v>
      </c>
      <c r="L74" s="25">
        <v>30</v>
      </c>
      <c r="M74" s="75" t="s">
        <v>197</v>
      </c>
      <c r="N74" s="76" t="s">
        <v>365</v>
      </c>
      <c r="O74" s="1" t="s">
        <v>166</v>
      </c>
      <c r="P74" s="26" t="s">
        <v>125</v>
      </c>
      <c r="Q74" s="25" t="s">
        <v>122</v>
      </c>
      <c r="R74" s="26" t="s">
        <v>200</v>
      </c>
      <c r="S74" s="26" t="s">
        <v>201</v>
      </c>
      <c r="T74" s="25"/>
      <c r="U74" s="25" t="s">
        <v>398</v>
      </c>
      <c r="V74" s="25" t="s">
        <v>146</v>
      </c>
      <c r="W74" s="9">
        <v>30</v>
      </c>
      <c r="X74" s="9">
        <v>60</v>
      </c>
      <c r="Y74" s="17">
        <v>10</v>
      </c>
      <c r="Z74" s="98" t="s">
        <v>409</v>
      </c>
      <c r="AA74" s="5" t="s">
        <v>138</v>
      </c>
      <c r="AB74" s="116">
        <v>0.9</v>
      </c>
      <c r="AC74" s="117">
        <v>49120.34</v>
      </c>
      <c r="AD74" s="118">
        <f t="shared" ref="AD74" si="65">AB74*AC74</f>
        <v>44208.305999999997</v>
      </c>
      <c r="AE74" s="118">
        <f t="shared" si="35"/>
        <v>49513.30272</v>
      </c>
      <c r="AF74" s="119">
        <v>0.9</v>
      </c>
      <c r="AG74" s="117">
        <v>49120.34</v>
      </c>
      <c r="AH74" s="118">
        <f t="shared" ref="AH74" si="66">AF74*AG74</f>
        <v>44208.305999999997</v>
      </c>
      <c r="AI74" s="118">
        <f t="shared" si="37"/>
        <v>49513.30272</v>
      </c>
      <c r="AJ74" s="120">
        <v>0</v>
      </c>
      <c r="AK74" s="120">
        <v>0</v>
      </c>
      <c r="AL74" s="120">
        <v>0</v>
      </c>
      <c r="AM74" s="120">
        <v>0</v>
      </c>
      <c r="AN74" s="120">
        <v>0</v>
      </c>
      <c r="AO74" s="120">
        <v>0</v>
      </c>
      <c r="AP74" s="120">
        <v>0</v>
      </c>
      <c r="AQ74" s="120">
        <v>0</v>
      </c>
      <c r="AR74" s="120">
        <v>0</v>
      </c>
      <c r="AS74" s="120">
        <v>0</v>
      </c>
      <c r="AT74" s="120">
        <v>0</v>
      </c>
      <c r="AU74" s="120">
        <v>0</v>
      </c>
      <c r="AV74" s="121">
        <f t="shared" si="38"/>
        <v>1.8</v>
      </c>
      <c r="AW74" s="45">
        <v>0</v>
      </c>
      <c r="AX74" s="45">
        <f t="shared" si="28"/>
        <v>0</v>
      </c>
      <c r="AY74" s="122" t="s">
        <v>203</v>
      </c>
      <c r="AZ74" s="123"/>
      <c r="BA74" s="123"/>
      <c r="BB74" s="124"/>
      <c r="BC74" s="125" t="s">
        <v>431</v>
      </c>
      <c r="BD74" s="125" t="s">
        <v>431</v>
      </c>
      <c r="BE74" s="126"/>
      <c r="BF74" s="126"/>
      <c r="BG74" s="126"/>
      <c r="BH74" s="126"/>
      <c r="BI74" s="126"/>
      <c r="BJ74" s="99"/>
      <c r="BK74" s="15">
        <v>14</v>
      </c>
      <c r="BL74" s="325"/>
    </row>
    <row r="75" spans="1:77" s="182" customFormat="1" ht="12.95" customHeight="1" x14ac:dyDescent="0.25">
      <c r="A75" s="191" t="s">
        <v>405</v>
      </c>
      <c r="B75" s="187">
        <v>210014216</v>
      </c>
      <c r="C75" s="187" t="s">
        <v>671</v>
      </c>
      <c r="D75" s="187"/>
      <c r="E75" s="236"/>
      <c r="F75" s="197" t="s">
        <v>406</v>
      </c>
      <c r="G75" s="197" t="s">
        <v>407</v>
      </c>
      <c r="H75" s="197" t="s">
        <v>408</v>
      </c>
      <c r="I75" s="192" t="s">
        <v>143</v>
      </c>
      <c r="J75" s="165" t="s">
        <v>149</v>
      </c>
      <c r="K75" s="192" t="s">
        <v>196</v>
      </c>
      <c r="L75" s="191">
        <v>30</v>
      </c>
      <c r="M75" s="198" t="s">
        <v>197</v>
      </c>
      <c r="N75" s="199" t="s">
        <v>365</v>
      </c>
      <c r="O75" s="165" t="s">
        <v>166</v>
      </c>
      <c r="P75" s="192" t="s">
        <v>125</v>
      </c>
      <c r="Q75" s="191" t="s">
        <v>122</v>
      </c>
      <c r="R75" s="192" t="s">
        <v>200</v>
      </c>
      <c r="S75" s="192" t="s">
        <v>201</v>
      </c>
      <c r="T75" s="191"/>
      <c r="U75" s="191" t="s">
        <v>398</v>
      </c>
      <c r="V75" s="191" t="s">
        <v>146</v>
      </c>
      <c r="W75" s="197">
        <v>30</v>
      </c>
      <c r="X75" s="197">
        <v>60</v>
      </c>
      <c r="Y75" s="200">
        <v>10</v>
      </c>
      <c r="Z75" s="202" t="s">
        <v>409</v>
      </c>
      <c r="AA75" s="190" t="s">
        <v>138</v>
      </c>
      <c r="AB75" s="194">
        <v>0.7</v>
      </c>
      <c r="AC75" s="203">
        <v>48629.14</v>
      </c>
      <c r="AD75" s="194">
        <v>34040.398000000001</v>
      </c>
      <c r="AE75" s="194">
        <v>38125.245760000005</v>
      </c>
      <c r="AF75" s="194">
        <v>0.9</v>
      </c>
      <c r="AG75" s="194">
        <v>49120.34</v>
      </c>
      <c r="AH75" s="194">
        <v>44208.305999999997</v>
      </c>
      <c r="AI75" s="194">
        <v>49513.30272</v>
      </c>
      <c r="AJ75" s="195">
        <v>0</v>
      </c>
      <c r="AK75" s="195">
        <v>0</v>
      </c>
      <c r="AL75" s="195">
        <v>0</v>
      </c>
      <c r="AM75" s="195">
        <v>0</v>
      </c>
      <c r="AN75" s="195">
        <v>0</v>
      </c>
      <c r="AO75" s="195">
        <v>0</v>
      </c>
      <c r="AP75" s="195">
        <v>0</v>
      </c>
      <c r="AQ75" s="195">
        <v>0</v>
      </c>
      <c r="AR75" s="195">
        <v>0</v>
      </c>
      <c r="AS75" s="195">
        <v>0</v>
      </c>
      <c r="AT75" s="195">
        <v>0</v>
      </c>
      <c r="AU75" s="195">
        <v>0</v>
      </c>
      <c r="AV75" s="195">
        <f t="shared" si="38"/>
        <v>1.6</v>
      </c>
      <c r="AW75" s="195">
        <f t="shared" si="33"/>
        <v>78248.703999999998</v>
      </c>
      <c r="AX75" s="195">
        <f t="shared" si="28"/>
        <v>87638.548480000012</v>
      </c>
      <c r="AY75" s="187" t="s">
        <v>203</v>
      </c>
      <c r="AZ75" s="192"/>
      <c r="BA75" s="192"/>
      <c r="BB75" s="201"/>
      <c r="BC75" s="197" t="s">
        <v>431</v>
      </c>
      <c r="BD75" s="197" t="s">
        <v>431</v>
      </c>
      <c r="BE75" s="201"/>
      <c r="BF75" s="201"/>
      <c r="BG75" s="201"/>
      <c r="BH75" s="201"/>
      <c r="BI75" s="201"/>
      <c r="BJ75" s="297"/>
      <c r="BK75" s="207" t="s">
        <v>653</v>
      </c>
      <c r="BL75" s="183"/>
    </row>
    <row r="76" spans="1:77" s="58" customFormat="1" ht="12.95" customHeight="1" x14ac:dyDescent="0.25">
      <c r="A76" s="71" t="s">
        <v>405</v>
      </c>
      <c r="B76" s="80"/>
      <c r="C76" s="73" t="s">
        <v>481</v>
      </c>
      <c r="D76" s="80"/>
      <c r="E76" s="235"/>
      <c r="F76" s="74" t="s">
        <v>411</v>
      </c>
      <c r="G76" s="74" t="s">
        <v>407</v>
      </c>
      <c r="H76" s="12" t="s">
        <v>412</v>
      </c>
      <c r="I76" s="26" t="s">
        <v>143</v>
      </c>
      <c r="J76" s="1" t="s">
        <v>149</v>
      </c>
      <c r="K76" s="26" t="s">
        <v>196</v>
      </c>
      <c r="L76" s="25">
        <v>30</v>
      </c>
      <c r="M76" s="75" t="s">
        <v>197</v>
      </c>
      <c r="N76" s="76" t="s">
        <v>365</v>
      </c>
      <c r="O76" s="25" t="s">
        <v>126</v>
      </c>
      <c r="P76" s="26" t="s">
        <v>125</v>
      </c>
      <c r="Q76" s="25" t="s">
        <v>122</v>
      </c>
      <c r="R76" s="26" t="s">
        <v>200</v>
      </c>
      <c r="S76" s="26" t="s">
        <v>201</v>
      </c>
      <c r="T76" s="25"/>
      <c r="U76" s="25" t="s">
        <v>398</v>
      </c>
      <c r="V76" s="25" t="s">
        <v>146</v>
      </c>
      <c r="W76" s="9">
        <v>30</v>
      </c>
      <c r="X76" s="9">
        <v>60</v>
      </c>
      <c r="Y76" s="17">
        <v>10</v>
      </c>
      <c r="Z76" s="98" t="s">
        <v>409</v>
      </c>
      <c r="AA76" s="5" t="s">
        <v>138</v>
      </c>
      <c r="AB76" s="77">
        <v>0.2</v>
      </c>
      <c r="AC76" s="78">
        <v>2619306.31</v>
      </c>
      <c r="AD76" s="77">
        <f t="shared" si="34"/>
        <v>523861.26200000005</v>
      </c>
      <c r="AE76" s="77">
        <f t="shared" si="35"/>
        <v>586724.6134400001</v>
      </c>
      <c r="AF76" s="77">
        <v>0.2</v>
      </c>
      <c r="AG76" s="78">
        <v>2619306.31</v>
      </c>
      <c r="AH76" s="77">
        <f t="shared" si="36"/>
        <v>523861.26200000005</v>
      </c>
      <c r="AI76" s="77">
        <f t="shared" si="37"/>
        <v>586724.6134400001</v>
      </c>
      <c r="AJ76" s="20">
        <v>0</v>
      </c>
      <c r="AK76" s="20">
        <v>0</v>
      </c>
      <c r="AL76" s="20">
        <v>0</v>
      </c>
      <c r="AM76" s="20">
        <v>0</v>
      </c>
      <c r="AN76" s="20">
        <v>0</v>
      </c>
      <c r="AO76" s="20">
        <v>0</v>
      </c>
      <c r="AP76" s="20">
        <v>0</v>
      </c>
      <c r="AQ76" s="20">
        <v>0</v>
      </c>
      <c r="AR76" s="20">
        <v>0</v>
      </c>
      <c r="AS76" s="20">
        <v>0</v>
      </c>
      <c r="AT76" s="20">
        <v>0</v>
      </c>
      <c r="AU76" s="20">
        <v>0</v>
      </c>
      <c r="AV76" s="69">
        <f t="shared" si="38"/>
        <v>0.4</v>
      </c>
      <c r="AW76" s="45">
        <v>0</v>
      </c>
      <c r="AX76" s="45">
        <f t="shared" si="28"/>
        <v>0</v>
      </c>
      <c r="AY76" s="4" t="s">
        <v>203</v>
      </c>
      <c r="AZ76" s="26"/>
      <c r="BA76" s="26"/>
      <c r="BB76" s="79"/>
      <c r="BC76" s="12" t="s">
        <v>432</v>
      </c>
      <c r="BD76" s="12" t="s">
        <v>432</v>
      </c>
      <c r="BE76" s="48"/>
      <c r="BF76" s="48"/>
      <c r="BG76" s="48"/>
      <c r="BH76" s="48"/>
      <c r="BI76" s="48"/>
      <c r="BJ76" s="99"/>
      <c r="BK76" s="48"/>
      <c r="BL76" s="323"/>
      <c r="BM76" s="322"/>
      <c r="BN76" s="48"/>
      <c r="BO76" s="48"/>
      <c r="BP76" s="48"/>
      <c r="BQ76" s="48"/>
      <c r="BR76" s="48"/>
      <c r="BS76" s="48"/>
      <c r="BT76" s="48"/>
      <c r="BU76" s="48"/>
      <c r="BV76" s="48"/>
      <c r="BW76" s="48"/>
      <c r="BX76" s="48"/>
      <c r="BY76" s="48"/>
    </row>
    <row r="77" spans="1:77" s="58" customFormat="1" ht="12.95" customHeight="1" x14ac:dyDescent="0.25">
      <c r="A77" s="71" t="s">
        <v>405</v>
      </c>
      <c r="B77" s="127"/>
      <c r="C77" s="115" t="s">
        <v>564</v>
      </c>
      <c r="D77" s="127"/>
      <c r="E77" s="235"/>
      <c r="F77" s="74" t="s">
        <v>411</v>
      </c>
      <c r="G77" s="74" t="s">
        <v>407</v>
      </c>
      <c r="H77" s="12" t="s">
        <v>412</v>
      </c>
      <c r="I77" s="26" t="s">
        <v>143</v>
      </c>
      <c r="J77" s="1" t="s">
        <v>149</v>
      </c>
      <c r="K77" s="26" t="s">
        <v>196</v>
      </c>
      <c r="L77" s="25">
        <v>30</v>
      </c>
      <c r="M77" s="75" t="s">
        <v>197</v>
      </c>
      <c r="N77" s="76" t="s">
        <v>365</v>
      </c>
      <c r="O77" s="1" t="s">
        <v>166</v>
      </c>
      <c r="P77" s="26" t="s">
        <v>125</v>
      </c>
      <c r="Q77" s="25" t="s">
        <v>122</v>
      </c>
      <c r="R77" s="26" t="s">
        <v>200</v>
      </c>
      <c r="S77" s="26" t="s">
        <v>201</v>
      </c>
      <c r="T77" s="25"/>
      <c r="U77" s="25" t="s">
        <v>398</v>
      </c>
      <c r="V77" s="25" t="s">
        <v>146</v>
      </c>
      <c r="W77" s="9">
        <v>30</v>
      </c>
      <c r="X77" s="9">
        <v>60</v>
      </c>
      <c r="Y77" s="17">
        <v>10</v>
      </c>
      <c r="Z77" s="98" t="s">
        <v>409</v>
      </c>
      <c r="AA77" s="5" t="s">
        <v>138</v>
      </c>
      <c r="AB77" s="116">
        <v>0.2</v>
      </c>
      <c r="AC77" s="117">
        <v>2619306.31</v>
      </c>
      <c r="AD77" s="118">
        <f t="shared" ref="AD77" si="67">AB77*AC77</f>
        <v>523861.26200000005</v>
      </c>
      <c r="AE77" s="118">
        <f t="shared" si="35"/>
        <v>586724.6134400001</v>
      </c>
      <c r="AF77" s="119">
        <v>0.2</v>
      </c>
      <c r="AG77" s="117">
        <v>2619306.31</v>
      </c>
      <c r="AH77" s="118">
        <f t="shared" ref="AH77" si="68">AF77*AG77</f>
        <v>523861.26200000005</v>
      </c>
      <c r="AI77" s="118">
        <f t="shared" si="37"/>
        <v>586724.6134400001</v>
      </c>
      <c r="AJ77" s="120">
        <v>0</v>
      </c>
      <c r="AK77" s="120">
        <v>0</v>
      </c>
      <c r="AL77" s="120">
        <v>0</v>
      </c>
      <c r="AM77" s="120">
        <v>0</v>
      </c>
      <c r="AN77" s="120">
        <v>0</v>
      </c>
      <c r="AO77" s="120">
        <v>0</v>
      </c>
      <c r="AP77" s="120">
        <v>0</v>
      </c>
      <c r="AQ77" s="120">
        <v>0</v>
      </c>
      <c r="AR77" s="120">
        <v>0</v>
      </c>
      <c r="AS77" s="120">
        <v>0</v>
      </c>
      <c r="AT77" s="120">
        <v>0</v>
      </c>
      <c r="AU77" s="120">
        <v>0</v>
      </c>
      <c r="AV77" s="121">
        <f t="shared" si="38"/>
        <v>0.4</v>
      </c>
      <c r="AW77" s="45">
        <v>0</v>
      </c>
      <c r="AX77" s="45">
        <f t="shared" si="28"/>
        <v>0</v>
      </c>
      <c r="AY77" s="122" t="s">
        <v>203</v>
      </c>
      <c r="AZ77" s="123"/>
      <c r="BA77" s="123"/>
      <c r="BB77" s="124"/>
      <c r="BC77" s="125" t="s">
        <v>432</v>
      </c>
      <c r="BD77" s="125" t="s">
        <v>432</v>
      </c>
      <c r="BE77" s="126"/>
      <c r="BF77" s="126"/>
      <c r="BG77" s="126"/>
      <c r="BH77" s="126"/>
      <c r="BI77" s="126"/>
      <c r="BJ77" s="99"/>
      <c r="BK77" s="15">
        <v>14</v>
      </c>
      <c r="BL77" s="325"/>
    </row>
    <row r="78" spans="1:77" s="182" customFormat="1" ht="12.95" customHeight="1" x14ac:dyDescent="0.25">
      <c r="A78" s="191" t="s">
        <v>405</v>
      </c>
      <c r="B78" s="187">
        <v>210014245</v>
      </c>
      <c r="C78" s="187" t="s">
        <v>672</v>
      </c>
      <c r="D78" s="187"/>
      <c r="E78" s="236"/>
      <c r="F78" s="197" t="s">
        <v>411</v>
      </c>
      <c r="G78" s="197" t="s">
        <v>407</v>
      </c>
      <c r="H78" s="197" t="s">
        <v>412</v>
      </c>
      <c r="I78" s="192" t="s">
        <v>143</v>
      </c>
      <c r="J78" s="165" t="s">
        <v>149</v>
      </c>
      <c r="K78" s="192" t="s">
        <v>196</v>
      </c>
      <c r="L78" s="191">
        <v>30</v>
      </c>
      <c r="M78" s="198" t="s">
        <v>197</v>
      </c>
      <c r="N78" s="199" t="s">
        <v>365</v>
      </c>
      <c r="O78" s="165" t="s">
        <v>166</v>
      </c>
      <c r="P78" s="192" t="s">
        <v>125</v>
      </c>
      <c r="Q78" s="191" t="s">
        <v>122</v>
      </c>
      <c r="R78" s="192" t="s">
        <v>200</v>
      </c>
      <c r="S78" s="192" t="s">
        <v>201</v>
      </c>
      <c r="T78" s="191"/>
      <c r="U78" s="191" t="s">
        <v>398</v>
      </c>
      <c r="V78" s="191" t="s">
        <v>146</v>
      </c>
      <c r="W78" s="197">
        <v>30</v>
      </c>
      <c r="X78" s="197">
        <v>60</v>
      </c>
      <c r="Y78" s="200">
        <v>10</v>
      </c>
      <c r="Z78" s="202" t="s">
        <v>409</v>
      </c>
      <c r="AA78" s="190" t="s">
        <v>138</v>
      </c>
      <c r="AB78" s="194">
        <v>0.1</v>
      </c>
      <c r="AC78" s="203">
        <v>2593113.2400000002</v>
      </c>
      <c r="AD78" s="194">
        <v>259311.32400000002</v>
      </c>
      <c r="AE78" s="194">
        <v>290428.68288000004</v>
      </c>
      <c r="AF78" s="194">
        <v>0.2</v>
      </c>
      <c r="AG78" s="194">
        <v>2619306.31</v>
      </c>
      <c r="AH78" s="194">
        <v>523861.26200000005</v>
      </c>
      <c r="AI78" s="194">
        <v>586724.6134400001</v>
      </c>
      <c r="AJ78" s="195">
        <v>0</v>
      </c>
      <c r="AK78" s="195">
        <v>0</v>
      </c>
      <c r="AL78" s="195">
        <v>0</v>
      </c>
      <c r="AM78" s="195">
        <v>0</v>
      </c>
      <c r="AN78" s="195">
        <v>0</v>
      </c>
      <c r="AO78" s="195">
        <v>0</v>
      </c>
      <c r="AP78" s="195">
        <v>0</v>
      </c>
      <c r="AQ78" s="195">
        <v>0</v>
      </c>
      <c r="AR78" s="195">
        <v>0</v>
      </c>
      <c r="AS78" s="195">
        <v>0</v>
      </c>
      <c r="AT78" s="195">
        <v>0</v>
      </c>
      <c r="AU78" s="195">
        <v>0</v>
      </c>
      <c r="AV78" s="195">
        <f t="shared" si="38"/>
        <v>0.30000000000000004</v>
      </c>
      <c r="AW78" s="195">
        <f t="shared" si="33"/>
        <v>783172.58600000013</v>
      </c>
      <c r="AX78" s="195">
        <f t="shared" si="28"/>
        <v>877153.2963200002</v>
      </c>
      <c r="AY78" s="187" t="s">
        <v>203</v>
      </c>
      <c r="AZ78" s="192"/>
      <c r="BA78" s="192"/>
      <c r="BB78" s="201"/>
      <c r="BC78" s="197" t="s">
        <v>432</v>
      </c>
      <c r="BD78" s="197" t="s">
        <v>432</v>
      </c>
      <c r="BE78" s="201"/>
      <c r="BF78" s="201"/>
      <c r="BG78" s="201"/>
      <c r="BH78" s="201"/>
      <c r="BI78" s="201"/>
      <c r="BJ78" s="297"/>
      <c r="BK78" s="207" t="s">
        <v>653</v>
      </c>
      <c r="BL78" s="183"/>
    </row>
    <row r="79" spans="1:77" s="58" customFormat="1" ht="12.95" customHeight="1" x14ac:dyDescent="0.25">
      <c r="A79" s="71" t="s">
        <v>405</v>
      </c>
      <c r="B79" s="80"/>
      <c r="C79" s="73" t="s">
        <v>482</v>
      </c>
      <c r="D79" s="80"/>
      <c r="E79" s="235"/>
      <c r="F79" s="74" t="s">
        <v>406</v>
      </c>
      <c r="G79" s="74" t="s">
        <v>407</v>
      </c>
      <c r="H79" s="12" t="s">
        <v>408</v>
      </c>
      <c r="I79" s="26" t="s">
        <v>143</v>
      </c>
      <c r="J79" s="1" t="s">
        <v>149</v>
      </c>
      <c r="K79" s="26" t="s">
        <v>196</v>
      </c>
      <c r="L79" s="25">
        <v>30</v>
      </c>
      <c r="M79" s="75" t="s">
        <v>197</v>
      </c>
      <c r="N79" s="76" t="s">
        <v>365</v>
      </c>
      <c r="O79" s="25" t="s">
        <v>126</v>
      </c>
      <c r="P79" s="26" t="s">
        <v>125</v>
      </c>
      <c r="Q79" s="25" t="s">
        <v>122</v>
      </c>
      <c r="R79" s="26" t="s">
        <v>200</v>
      </c>
      <c r="S79" s="26" t="s">
        <v>201</v>
      </c>
      <c r="T79" s="25"/>
      <c r="U79" s="25" t="s">
        <v>398</v>
      </c>
      <c r="V79" s="25" t="s">
        <v>146</v>
      </c>
      <c r="W79" s="9">
        <v>30</v>
      </c>
      <c r="X79" s="9">
        <v>60</v>
      </c>
      <c r="Y79" s="17">
        <v>10</v>
      </c>
      <c r="Z79" s="98" t="s">
        <v>409</v>
      </c>
      <c r="AA79" s="5" t="s">
        <v>138</v>
      </c>
      <c r="AB79" s="77">
        <v>0.85</v>
      </c>
      <c r="AC79" s="78">
        <v>225375.69</v>
      </c>
      <c r="AD79" s="77">
        <f t="shared" si="34"/>
        <v>191569.3365</v>
      </c>
      <c r="AE79" s="77">
        <f t="shared" si="35"/>
        <v>214557.65688000002</v>
      </c>
      <c r="AF79" s="77">
        <v>0.85</v>
      </c>
      <c r="AG79" s="78">
        <v>225375.69</v>
      </c>
      <c r="AH79" s="77">
        <f t="shared" si="36"/>
        <v>191569.3365</v>
      </c>
      <c r="AI79" s="77">
        <f t="shared" si="37"/>
        <v>214557.65688000002</v>
      </c>
      <c r="AJ79" s="20">
        <v>0</v>
      </c>
      <c r="AK79" s="20">
        <v>0</v>
      </c>
      <c r="AL79" s="20">
        <v>0</v>
      </c>
      <c r="AM79" s="20">
        <v>0</v>
      </c>
      <c r="AN79" s="20">
        <v>0</v>
      </c>
      <c r="AO79" s="20">
        <v>0</v>
      </c>
      <c r="AP79" s="20">
        <v>0</v>
      </c>
      <c r="AQ79" s="20">
        <v>0</v>
      </c>
      <c r="AR79" s="20">
        <v>0</v>
      </c>
      <c r="AS79" s="20">
        <v>0</v>
      </c>
      <c r="AT79" s="20">
        <v>0</v>
      </c>
      <c r="AU79" s="20">
        <v>0</v>
      </c>
      <c r="AV79" s="69">
        <f t="shared" si="38"/>
        <v>1.7</v>
      </c>
      <c r="AW79" s="45">
        <v>0</v>
      </c>
      <c r="AX79" s="45">
        <f t="shared" si="28"/>
        <v>0</v>
      </c>
      <c r="AY79" s="4" t="s">
        <v>203</v>
      </c>
      <c r="AZ79" s="26"/>
      <c r="BA79" s="26"/>
      <c r="BB79" s="79"/>
      <c r="BC79" s="12" t="s">
        <v>433</v>
      </c>
      <c r="BD79" s="12" t="s">
        <v>433</v>
      </c>
      <c r="BE79" s="48"/>
      <c r="BF79" s="48"/>
      <c r="BG79" s="48"/>
      <c r="BH79" s="48"/>
      <c r="BI79" s="48"/>
      <c r="BJ79" s="99"/>
      <c r="BK79" s="48"/>
      <c r="BL79" s="323"/>
      <c r="BM79" s="322"/>
      <c r="BN79" s="48"/>
      <c r="BO79" s="48"/>
      <c r="BP79" s="48"/>
      <c r="BQ79" s="48"/>
      <c r="BR79" s="48"/>
      <c r="BS79" s="48"/>
      <c r="BT79" s="48"/>
      <c r="BU79" s="48"/>
      <c r="BV79" s="48"/>
      <c r="BW79" s="48"/>
      <c r="BX79" s="48"/>
      <c r="BY79" s="48"/>
    </row>
    <row r="80" spans="1:77" s="58" customFormat="1" ht="12.95" customHeight="1" x14ac:dyDescent="0.25">
      <c r="A80" s="71" t="s">
        <v>405</v>
      </c>
      <c r="B80" s="127"/>
      <c r="C80" s="115" t="s">
        <v>565</v>
      </c>
      <c r="D80" s="127"/>
      <c r="E80" s="235"/>
      <c r="F80" s="74" t="s">
        <v>406</v>
      </c>
      <c r="G80" s="74" t="s">
        <v>407</v>
      </c>
      <c r="H80" s="12" t="s">
        <v>408</v>
      </c>
      <c r="I80" s="26" t="s">
        <v>143</v>
      </c>
      <c r="J80" s="1" t="s">
        <v>149</v>
      </c>
      <c r="K80" s="26" t="s">
        <v>196</v>
      </c>
      <c r="L80" s="25">
        <v>30</v>
      </c>
      <c r="M80" s="75" t="s">
        <v>197</v>
      </c>
      <c r="N80" s="76" t="s">
        <v>365</v>
      </c>
      <c r="O80" s="1" t="s">
        <v>166</v>
      </c>
      <c r="P80" s="26" t="s">
        <v>125</v>
      </c>
      <c r="Q80" s="25" t="s">
        <v>122</v>
      </c>
      <c r="R80" s="26" t="s">
        <v>200</v>
      </c>
      <c r="S80" s="26" t="s">
        <v>201</v>
      </c>
      <c r="T80" s="25"/>
      <c r="U80" s="25" t="s">
        <v>398</v>
      </c>
      <c r="V80" s="25" t="s">
        <v>146</v>
      </c>
      <c r="W80" s="9">
        <v>30</v>
      </c>
      <c r="X80" s="9">
        <v>60</v>
      </c>
      <c r="Y80" s="17">
        <v>10</v>
      </c>
      <c r="Z80" s="98" t="s">
        <v>409</v>
      </c>
      <c r="AA80" s="5" t="s">
        <v>138</v>
      </c>
      <c r="AB80" s="116">
        <v>0.85</v>
      </c>
      <c r="AC80" s="117">
        <v>225375.69</v>
      </c>
      <c r="AD80" s="118">
        <f t="shared" ref="AD80" si="69">AB80*AC80</f>
        <v>191569.3365</v>
      </c>
      <c r="AE80" s="118">
        <f t="shared" si="35"/>
        <v>214557.65688000002</v>
      </c>
      <c r="AF80" s="119">
        <v>0.85</v>
      </c>
      <c r="AG80" s="117">
        <v>225375.69</v>
      </c>
      <c r="AH80" s="118">
        <f t="shared" ref="AH80" si="70">AF80*AG80</f>
        <v>191569.3365</v>
      </c>
      <c r="AI80" s="118">
        <f t="shared" si="37"/>
        <v>214557.65688000002</v>
      </c>
      <c r="AJ80" s="120">
        <v>0</v>
      </c>
      <c r="AK80" s="120">
        <v>0</v>
      </c>
      <c r="AL80" s="120">
        <v>0</v>
      </c>
      <c r="AM80" s="120">
        <v>0</v>
      </c>
      <c r="AN80" s="120">
        <v>0</v>
      </c>
      <c r="AO80" s="120">
        <v>0</v>
      </c>
      <c r="AP80" s="120">
        <v>0</v>
      </c>
      <c r="AQ80" s="120">
        <v>0</v>
      </c>
      <c r="AR80" s="120">
        <v>0</v>
      </c>
      <c r="AS80" s="120">
        <v>0</v>
      </c>
      <c r="AT80" s="120">
        <v>0</v>
      </c>
      <c r="AU80" s="120">
        <v>0</v>
      </c>
      <c r="AV80" s="121">
        <f t="shared" si="38"/>
        <v>1.7</v>
      </c>
      <c r="AW80" s="45">
        <v>0</v>
      </c>
      <c r="AX80" s="45">
        <f t="shared" si="28"/>
        <v>0</v>
      </c>
      <c r="AY80" s="122" t="s">
        <v>203</v>
      </c>
      <c r="AZ80" s="123"/>
      <c r="BA80" s="123"/>
      <c r="BB80" s="124"/>
      <c r="BC80" s="125" t="s">
        <v>433</v>
      </c>
      <c r="BD80" s="125" t="s">
        <v>433</v>
      </c>
      <c r="BE80" s="126"/>
      <c r="BF80" s="126"/>
      <c r="BG80" s="126"/>
      <c r="BH80" s="126"/>
      <c r="BI80" s="126"/>
      <c r="BJ80" s="99"/>
      <c r="BK80" s="15">
        <v>14</v>
      </c>
      <c r="BL80" s="325"/>
    </row>
    <row r="81" spans="1:77" s="182" customFormat="1" ht="12.95" customHeight="1" x14ac:dyDescent="0.25">
      <c r="A81" s="191" t="s">
        <v>405</v>
      </c>
      <c r="B81" s="187">
        <v>210014355</v>
      </c>
      <c r="C81" s="187" t="s">
        <v>673</v>
      </c>
      <c r="D81" s="187"/>
      <c r="E81" s="236"/>
      <c r="F81" s="197" t="s">
        <v>406</v>
      </c>
      <c r="G81" s="197" t="s">
        <v>407</v>
      </c>
      <c r="H81" s="197" t="s">
        <v>408</v>
      </c>
      <c r="I81" s="192" t="s">
        <v>143</v>
      </c>
      <c r="J81" s="165" t="s">
        <v>149</v>
      </c>
      <c r="K81" s="192" t="s">
        <v>196</v>
      </c>
      <c r="L81" s="191">
        <v>30</v>
      </c>
      <c r="M81" s="198" t="s">
        <v>197</v>
      </c>
      <c r="N81" s="199" t="s">
        <v>365</v>
      </c>
      <c r="O81" s="165" t="s">
        <v>166</v>
      </c>
      <c r="P81" s="192" t="s">
        <v>125</v>
      </c>
      <c r="Q81" s="191" t="s">
        <v>122</v>
      </c>
      <c r="R81" s="192" t="s">
        <v>200</v>
      </c>
      <c r="S81" s="192" t="s">
        <v>201</v>
      </c>
      <c r="T81" s="191"/>
      <c r="U81" s="191" t="s">
        <v>398</v>
      </c>
      <c r="V81" s="191" t="s">
        <v>146</v>
      </c>
      <c r="W81" s="197">
        <v>30</v>
      </c>
      <c r="X81" s="197">
        <v>60</v>
      </c>
      <c r="Y81" s="200">
        <v>10</v>
      </c>
      <c r="Z81" s="202" t="s">
        <v>409</v>
      </c>
      <c r="AA81" s="190" t="s">
        <v>138</v>
      </c>
      <c r="AB81" s="194">
        <v>0</v>
      </c>
      <c r="AC81" s="203">
        <v>225375.69</v>
      </c>
      <c r="AD81" s="194">
        <v>0</v>
      </c>
      <c r="AE81" s="194">
        <v>0</v>
      </c>
      <c r="AF81" s="194">
        <v>0.85</v>
      </c>
      <c r="AG81" s="194">
        <v>225375.69</v>
      </c>
      <c r="AH81" s="194">
        <v>191569.3365</v>
      </c>
      <c r="AI81" s="194">
        <v>214557.65688000002</v>
      </c>
      <c r="AJ81" s="195">
        <v>0</v>
      </c>
      <c r="AK81" s="195">
        <v>0</v>
      </c>
      <c r="AL81" s="195">
        <v>0</v>
      </c>
      <c r="AM81" s="195">
        <v>0</v>
      </c>
      <c r="AN81" s="195">
        <v>0</v>
      </c>
      <c r="AO81" s="195">
        <v>0</v>
      </c>
      <c r="AP81" s="195">
        <v>0</v>
      </c>
      <c r="AQ81" s="195">
        <v>0</v>
      </c>
      <c r="AR81" s="195">
        <v>0</v>
      </c>
      <c r="AS81" s="195">
        <v>0</v>
      </c>
      <c r="AT81" s="195">
        <v>0</v>
      </c>
      <c r="AU81" s="195">
        <v>0</v>
      </c>
      <c r="AV81" s="195">
        <f t="shared" si="38"/>
        <v>0.85</v>
      </c>
      <c r="AW81" s="195">
        <f t="shared" si="33"/>
        <v>191569.3365</v>
      </c>
      <c r="AX81" s="195">
        <f t="shared" si="28"/>
        <v>214557.65688000002</v>
      </c>
      <c r="AY81" s="187" t="s">
        <v>203</v>
      </c>
      <c r="AZ81" s="192"/>
      <c r="BA81" s="192"/>
      <c r="BB81" s="201"/>
      <c r="BC81" s="197" t="s">
        <v>433</v>
      </c>
      <c r="BD81" s="197" t="s">
        <v>433</v>
      </c>
      <c r="BE81" s="201"/>
      <c r="BF81" s="201"/>
      <c r="BG81" s="201"/>
      <c r="BH81" s="201"/>
      <c r="BI81" s="201"/>
      <c r="BJ81" s="297"/>
      <c r="BK81" s="207" t="s">
        <v>653</v>
      </c>
      <c r="BL81" s="183"/>
    </row>
    <row r="82" spans="1:77" s="58" customFormat="1" ht="12.95" customHeight="1" x14ac:dyDescent="0.25">
      <c r="A82" s="71" t="s">
        <v>405</v>
      </c>
      <c r="B82" s="80"/>
      <c r="C82" s="73" t="s">
        <v>483</v>
      </c>
      <c r="D82" s="80"/>
      <c r="E82" s="235"/>
      <c r="F82" s="74" t="s">
        <v>406</v>
      </c>
      <c r="G82" s="74" t="s">
        <v>407</v>
      </c>
      <c r="H82" s="12" t="s">
        <v>408</v>
      </c>
      <c r="I82" s="26" t="s">
        <v>143</v>
      </c>
      <c r="J82" s="1" t="s">
        <v>149</v>
      </c>
      <c r="K82" s="26" t="s">
        <v>196</v>
      </c>
      <c r="L82" s="25">
        <v>30</v>
      </c>
      <c r="M82" s="75" t="s">
        <v>197</v>
      </c>
      <c r="N82" s="76" t="s">
        <v>365</v>
      </c>
      <c r="O82" s="25" t="s">
        <v>126</v>
      </c>
      <c r="P82" s="26" t="s">
        <v>125</v>
      </c>
      <c r="Q82" s="25" t="s">
        <v>122</v>
      </c>
      <c r="R82" s="26" t="s">
        <v>200</v>
      </c>
      <c r="S82" s="26" t="s">
        <v>201</v>
      </c>
      <c r="T82" s="25"/>
      <c r="U82" s="25" t="s">
        <v>398</v>
      </c>
      <c r="V82" s="25" t="s">
        <v>146</v>
      </c>
      <c r="W82" s="9">
        <v>30</v>
      </c>
      <c r="X82" s="9">
        <v>60</v>
      </c>
      <c r="Y82" s="17">
        <v>10</v>
      </c>
      <c r="Z82" s="98" t="s">
        <v>409</v>
      </c>
      <c r="AA82" s="5" t="s">
        <v>138</v>
      </c>
      <c r="AB82" s="77">
        <v>1.35</v>
      </c>
      <c r="AC82" s="78">
        <v>305637.69</v>
      </c>
      <c r="AD82" s="77">
        <f t="shared" si="34"/>
        <v>412610.88150000002</v>
      </c>
      <c r="AE82" s="77">
        <f t="shared" si="35"/>
        <v>462124.18728000007</v>
      </c>
      <c r="AF82" s="77">
        <v>1.35</v>
      </c>
      <c r="AG82" s="78">
        <v>305637.69</v>
      </c>
      <c r="AH82" s="77">
        <f t="shared" si="36"/>
        <v>412610.88150000002</v>
      </c>
      <c r="AI82" s="77">
        <f t="shared" si="37"/>
        <v>462124.18728000007</v>
      </c>
      <c r="AJ82" s="20">
        <v>0</v>
      </c>
      <c r="AK82" s="20">
        <v>0</v>
      </c>
      <c r="AL82" s="20">
        <v>0</v>
      </c>
      <c r="AM82" s="20">
        <v>0</v>
      </c>
      <c r="AN82" s="20">
        <v>0</v>
      </c>
      <c r="AO82" s="20">
        <v>0</v>
      </c>
      <c r="AP82" s="20">
        <v>0</v>
      </c>
      <c r="AQ82" s="20">
        <v>0</v>
      </c>
      <c r="AR82" s="20">
        <v>0</v>
      </c>
      <c r="AS82" s="20">
        <v>0</v>
      </c>
      <c r="AT82" s="20">
        <v>0</v>
      </c>
      <c r="AU82" s="20">
        <v>0</v>
      </c>
      <c r="AV82" s="69">
        <f t="shared" si="38"/>
        <v>2.7</v>
      </c>
      <c r="AW82" s="45">
        <v>0</v>
      </c>
      <c r="AX82" s="45">
        <f t="shared" si="28"/>
        <v>0</v>
      </c>
      <c r="AY82" s="4" t="s">
        <v>203</v>
      </c>
      <c r="AZ82" s="26"/>
      <c r="BA82" s="26"/>
      <c r="BB82" s="79"/>
      <c r="BC82" s="12" t="s">
        <v>434</v>
      </c>
      <c r="BD82" s="12" t="s">
        <v>434</v>
      </c>
      <c r="BE82" s="48"/>
      <c r="BF82" s="48"/>
      <c r="BG82" s="48"/>
      <c r="BH82" s="48"/>
      <c r="BI82" s="48"/>
      <c r="BJ82" s="99"/>
      <c r="BK82" s="48"/>
      <c r="BL82" s="323"/>
      <c r="BM82" s="322"/>
      <c r="BN82" s="48"/>
      <c r="BO82" s="48"/>
      <c r="BP82" s="48"/>
      <c r="BQ82" s="48"/>
      <c r="BR82" s="48"/>
      <c r="BS82" s="48"/>
      <c r="BT82" s="48"/>
      <c r="BU82" s="48"/>
      <c r="BV82" s="48"/>
      <c r="BW82" s="48"/>
      <c r="BX82" s="48"/>
      <c r="BY82" s="48"/>
    </row>
    <row r="83" spans="1:77" s="58" customFormat="1" ht="12.95" customHeight="1" x14ac:dyDescent="0.25">
      <c r="A83" s="71" t="s">
        <v>405</v>
      </c>
      <c r="B83" s="127"/>
      <c r="C83" s="115" t="s">
        <v>566</v>
      </c>
      <c r="D83" s="127"/>
      <c r="E83" s="235"/>
      <c r="F83" s="74" t="s">
        <v>406</v>
      </c>
      <c r="G83" s="74" t="s">
        <v>407</v>
      </c>
      <c r="H83" s="12" t="s">
        <v>408</v>
      </c>
      <c r="I83" s="26" t="s">
        <v>143</v>
      </c>
      <c r="J83" s="1" t="s">
        <v>149</v>
      </c>
      <c r="K83" s="26" t="s">
        <v>196</v>
      </c>
      <c r="L83" s="25">
        <v>30</v>
      </c>
      <c r="M83" s="75" t="s">
        <v>197</v>
      </c>
      <c r="N83" s="76" t="s">
        <v>365</v>
      </c>
      <c r="O83" s="1" t="s">
        <v>166</v>
      </c>
      <c r="P83" s="26" t="s">
        <v>125</v>
      </c>
      <c r="Q83" s="25" t="s">
        <v>122</v>
      </c>
      <c r="R83" s="26" t="s">
        <v>200</v>
      </c>
      <c r="S83" s="26" t="s">
        <v>201</v>
      </c>
      <c r="T83" s="25"/>
      <c r="U83" s="25" t="s">
        <v>398</v>
      </c>
      <c r="V83" s="25" t="s">
        <v>146</v>
      </c>
      <c r="W83" s="9">
        <v>30</v>
      </c>
      <c r="X83" s="9">
        <v>60</v>
      </c>
      <c r="Y83" s="17">
        <v>10</v>
      </c>
      <c r="Z83" s="98" t="s">
        <v>409</v>
      </c>
      <c r="AA83" s="5" t="s">
        <v>138</v>
      </c>
      <c r="AB83" s="116">
        <v>1.35</v>
      </c>
      <c r="AC83" s="117">
        <v>305637.69</v>
      </c>
      <c r="AD83" s="118">
        <f t="shared" ref="AD83" si="71">AB83*AC83</f>
        <v>412610.88150000002</v>
      </c>
      <c r="AE83" s="118">
        <f t="shared" si="35"/>
        <v>462124.18728000007</v>
      </c>
      <c r="AF83" s="119">
        <v>1.35</v>
      </c>
      <c r="AG83" s="117">
        <v>305637.69</v>
      </c>
      <c r="AH83" s="118">
        <f t="shared" ref="AH83" si="72">AF83*AG83</f>
        <v>412610.88150000002</v>
      </c>
      <c r="AI83" s="118">
        <f t="shared" si="37"/>
        <v>462124.18728000007</v>
      </c>
      <c r="AJ83" s="120">
        <v>0</v>
      </c>
      <c r="AK83" s="120">
        <v>0</v>
      </c>
      <c r="AL83" s="120">
        <v>0</v>
      </c>
      <c r="AM83" s="120">
        <v>0</v>
      </c>
      <c r="AN83" s="120">
        <v>0</v>
      </c>
      <c r="AO83" s="120">
        <v>0</v>
      </c>
      <c r="AP83" s="120">
        <v>0</v>
      </c>
      <c r="AQ83" s="120">
        <v>0</v>
      </c>
      <c r="AR83" s="120">
        <v>0</v>
      </c>
      <c r="AS83" s="120">
        <v>0</v>
      </c>
      <c r="AT83" s="120">
        <v>0</v>
      </c>
      <c r="AU83" s="120">
        <v>0</v>
      </c>
      <c r="AV83" s="121">
        <f t="shared" si="38"/>
        <v>2.7</v>
      </c>
      <c r="AW83" s="45">
        <v>0</v>
      </c>
      <c r="AX83" s="45">
        <f t="shared" si="28"/>
        <v>0</v>
      </c>
      <c r="AY83" s="122" t="s">
        <v>203</v>
      </c>
      <c r="AZ83" s="123"/>
      <c r="BA83" s="123"/>
      <c r="BB83" s="124"/>
      <c r="BC83" s="125" t="s">
        <v>434</v>
      </c>
      <c r="BD83" s="125" t="s">
        <v>434</v>
      </c>
      <c r="BE83" s="126"/>
      <c r="BF83" s="126"/>
      <c r="BG83" s="126"/>
      <c r="BH83" s="126"/>
      <c r="BI83" s="126"/>
      <c r="BJ83" s="99"/>
      <c r="BK83" s="15">
        <v>14</v>
      </c>
      <c r="BL83" s="325"/>
    </row>
    <row r="84" spans="1:77" s="182" customFormat="1" ht="12.95" customHeight="1" x14ac:dyDescent="0.25">
      <c r="A84" s="191" t="s">
        <v>405</v>
      </c>
      <c r="B84" s="187">
        <v>210014390</v>
      </c>
      <c r="C84" s="187" t="s">
        <v>674</v>
      </c>
      <c r="D84" s="187"/>
      <c r="E84" s="236"/>
      <c r="F84" s="197" t="s">
        <v>406</v>
      </c>
      <c r="G84" s="197" t="s">
        <v>407</v>
      </c>
      <c r="H84" s="197" t="s">
        <v>408</v>
      </c>
      <c r="I84" s="192" t="s">
        <v>143</v>
      </c>
      <c r="J84" s="165" t="s">
        <v>149</v>
      </c>
      <c r="K84" s="192" t="s">
        <v>196</v>
      </c>
      <c r="L84" s="191">
        <v>30</v>
      </c>
      <c r="M84" s="198" t="s">
        <v>197</v>
      </c>
      <c r="N84" s="199" t="s">
        <v>365</v>
      </c>
      <c r="O84" s="165" t="s">
        <v>166</v>
      </c>
      <c r="P84" s="192" t="s">
        <v>125</v>
      </c>
      <c r="Q84" s="191" t="s">
        <v>122</v>
      </c>
      <c r="R84" s="192" t="s">
        <v>200</v>
      </c>
      <c r="S84" s="192" t="s">
        <v>201</v>
      </c>
      <c r="T84" s="191"/>
      <c r="U84" s="191" t="s">
        <v>398</v>
      </c>
      <c r="V84" s="191" t="s">
        <v>146</v>
      </c>
      <c r="W84" s="197">
        <v>30</v>
      </c>
      <c r="X84" s="197">
        <v>60</v>
      </c>
      <c r="Y84" s="200">
        <v>10</v>
      </c>
      <c r="Z84" s="202" t="s">
        <v>409</v>
      </c>
      <c r="AA84" s="190" t="s">
        <v>138</v>
      </c>
      <c r="AB84" s="194">
        <v>0.26</v>
      </c>
      <c r="AC84" s="203">
        <v>302581.31</v>
      </c>
      <c r="AD84" s="194">
        <v>78671.140599999999</v>
      </c>
      <c r="AE84" s="194">
        <v>88111.67747200001</v>
      </c>
      <c r="AF84" s="194">
        <v>1.35</v>
      </c>
      <c r="AG84" s="194">
        <v>305637.69</v>
      </c>
      <c r="AH84" s="194">
        <v>412610.88150000002</v>
      </c>
      <c r="AI84" s="194">
        <v>462124.18728000007</v>
      </c>
      <c r="AJ84" s="195">
        <v>0</v>
      </c>
      <c r="AK84" s="195">
        <v>0</v>
      </c>
      <c r="AL84" s="195">
        <v>0</v>
      </c>
      <c r="AM84" s="195">
        <v>0</v>
      </c>
      <c r="AN84" s="195">
        <v>0</v>
      </c>
      <c r="AO84" s="195">
        <v>0</v>
      </c>
      <c r="AP84" s="195">
        <v>0</v>
      </c>
      <c r="AQ84" s="195">
        <v>0</v>
      </c>
      <c r="AR84" s="195">
        <v>0</v>
      </c>
      <c r="AS84" s="195">
        <v>0</v>
      </c>
      <c r="AT84" s="195">
        <v>0</v>
      </c>
      <c r="AU84" s="195">
        <v>0</v>
      </c>
      <c r="AV84" s="195">
        <f t="shared" si="38"/>
        <v>1.61</v>
      </c>
      <c r="AW84" s="195">
        <f t="shared" si="33"/>
        <v>491282.0221</v>
      </c>
      <c r="AX84" s="195">
        <f t="shared" si="28"/>
        <v>550235.86475200008</v>
      </c>
      <c r="AY84" s="187" t="s">
        <v>203</v>
      </c>
      <c r="AZ84" s="192"/>
      <c r="BA84" s="192"/>
      <c r="BB84" s="201"/>
      <c r="BC84" s="197" t="s">
        <v>434</v>
      </c>
      <c r="BD84" s="197" t="s">
        <v>434</v>
      </c>
      <c r="BE84" s="201"/>
      <c r="BF84" s="201"/>
      <c r="BG84" s="201"/>
      <c r="BH84" s="201"/>
      <c r="BI84" s="201"/>
      <c r="BJ84" s="297"/>
      <c r="BK84" s="207" t="s">
        <v>653</v>
      </c>
      <c r="BL84" s="183"/>
    </row>
    <row r="85" spans="1:77" s="58" customFormat="1" ht="12.95" customHeight="1" x14ac:dyDescent="0.25">
      <c r="A85" s="71" t="s">
        <v>405</v>
      </c>
      <c r="B85" s="80"/>
      <c r="C85" s="73" t="s">
        <v>484</v>
      </c>
      <c r="D85" s="80"/>
      <c r="E85" s="235"/>
      <c r="F85" s="74" t="s">
        <v>406</v>
      </c>
      <c r="G85" s="74" t="s">
        <v>407</v>
      </c>
      <c r="H85" s="12" t="s">
        <v>408</v>
      </c>
      <c r="I85" s="26" t="s">
        <v>143</v>
      </c>
      <c r="J85" s="1" t="s">
        <v>149</v>
      </c>
      <c r="K85" s="26" t="s">
        <v>196</v>
      </c>
      <c r="L85" s="25">
        <v>30</v>
      </c>
      <c r="M85" s="75" t="s">
        <v>197</v>
      </c>
      <c r="N85" s="76" t="s">
        <v>365</v>
      </c>
      <c r="O85" s="25" t="s">
        <v>126</v>
      </c>
      <c r="P85" s="26" t="s">
        <v>125</v>
      </c>
      <c r="Q85" s="25" t="s">
        <v>122</v>
      </c>
      <c r="R85" s="26" t="s">
        <v>200</v>
      </c>
      <c r="S85" s="26" t="s">
        <v>201</v>
      </c>
      <c r="T85" s="25"/>
      <c r="U85" s="25" t="s">
        <v>398</v>
      </c>
      <c r="V85" s="25" t="s">
        <v>146</v>
      </c>
      <c r="W85" s="9">
        <v>30</v>
      </c>
      <c r="X85" s="9">
        <v>60</v>
      </c>
      <c r="Y85" s="17">
        <v>10</v>
      </c>
      <c r="Z85" s="98" t="s">
        <v>409</v>
      </c>
      <c r="AA85" s="5" t="s">
        <v>138</v>
      </c>
      <c r="AB85" s="77">
        <v>0.7</v>
      </c>
      <c r="AC85" s="78">
        <v>471940.56</v>
      </c>
      <c r="AD85" s="77">
        <f t="shared" si="34"/>
        <v>330358.39199999999</v>
      </c>
      <c r="AE85" s="77">
        <f t="shared" si="35"/>
        <v>370001.39904000005</v>
      </c>
      <c r="AF85" s="77">
        <v>0.7</v>
      </c>
      <c r="AG85" s="78">
        <v>471940.56</v>
      </c>
      <c r="AH85" s="77">
        <f t="shared" si="36"/>
        <v>330358.39199999999</v>
      </c>
      <c r="AI85" s="77">
        <f t="shared" si="37"/>
        <v>370001.39904000005</v>
      </c>
      <c r="AJ85" s="20">
        <v>0</v>
      </c>
      <c r="AK85" s="20">
        <v>0</v>
      </c>
      <c r="AL85" s="20">
        <v>0</v>
      </c>
      <c r="AM85" s="20">
        <v>0</v>
      </c>
      <c r="AN85" s="20">
        <v>0</v>
      </c>
      <c r="AO85" s="20">
        <v>0</v>
      </c>
      <c r="AP85" s="20">
        <v>0</v>
      </c>
      <c r="AQ85" s="20">
        <v>0</v>
      </c>
      <c r="AR85" s="20">
        <v>0</v>
      </c>
      <c r="AS85" s="20">
        <v>0</v>
      </c>
      <c r="AT85" s="20">
        <v>0</v>
      </c>
      <c r="AU85" s="20">
        <v>0</v>
      </c>
      <c r="AV85" s="69">
        <f t="shared" si="38"/>
        <v>1.4</v>
      </c>
      <c r="AW85" s="45">
        <v>0</v>
      </c>
      <c r="AX85" s="45">
        <f t="shared" si="28"/>
        <v>0</v>
      </c>
      <c r="AY85" s="4" t="s">
        <v>203</v>
      </c>
      <c r="AZ85" s="26"/>
      <c r="BA85" s="26"/>
      <c r="BB85" s="79"/>
      <c r="BC85" s="12" t="s">
        <v>435</v>
      </c>
      <c r="BD85" s="12" t="s">
        <v>435</v>
      </c>
      <c r="BE85" s="48"/>
      <c r="BF85" s="48"/>
      <c r="BG85" s="48"/>
      <c r="BH85" s="48"/>
      <c r="BI85" s="48"/>
      <c r="BJ85" s="99"/>
      <c r="BK85" s="48"/>
      <c r="BL85" s="323"/>
      <c r="BM85" s="322"/>
      <c r="BN85" s="48"/>
      <c r="BO85" s="48"/>
      <c r="BP85" s="48"/>
      <c r="BQ85" s="48"/>
      <c r="BR85" s="48"/>
      <c r="BS85" s="48"/>
      <c r="BT85" s="48"/>
      <c r="BU85" s="48"/>
      <c r="BV85" s="48"/>
      <c r="BW85" s="48"/>
      <c r="BX85" s="48"/>
      <c r="BY85" s="48"/>
    </row>
    <row r="86" spans="1:77" s="58" customFormat="1" ht="12.95" customHeight="1" x14ac:dyDescent="0.25">
      <c r="A86" s="71" t="s">
        <v>405</v>
      </c>
      <c r="B86" s="127"/>
      <c r="C86" s="115" t="s">
        <v>567</v>
      </c>
      <c r="D86" s="127"/>
      <c r="E86" s="235"/>
      <c r="F86" s="74" t="s">
        <v>406</v>
      </c>
      <c r="G86" s="74" t="s">
        <v>407</v>
      </c>
      <c r="H86" s="12" t="s">
        <v>408</v>
      </c>
      <c r="I86" s="26" t="s">
        <v>143</v>
      </c>
      <c r="J86" s="1" t="s">
        <v>149</v>
      </c>
      <c r="K86" s="26" t="s">
        <v>196</v>
      </c>
      <c r="L86" s="25">
        <v>30</v>
      </c>
      <c r="M86" s="75" t="s">
        <v>197</v>
      </c>
      <c r="N86" s="76" t="s">
        <v>365</v>
      </c>
      <c r="O86" s="1" t="s">
        <v>166</v>
      </c>
      <c r="P86" s="26" t="s">
        <v>125</v>
      </c>
      <c r="Q86" s="25" t="s">
        <v>122</v>
      </c>
      <c r="R86" s="26" t="s">
        <v>200</v>
      </c>
      <c r="S86" s="26" t="s">
        <v>201</v>
      </c>
      <c r="T86" s="25"/>
      <c r="U86" s="25" t="s">
        <v>398</v>
      </c>
      <c r="V86" s="25" t="s">
        <v>146</v>
      </c>
      <c r="W86" s="9">
        <v>30</v>
      </c>
      <c r="X86" s="9">
        <v>60</v>
      </c>
      <c r="Y86" s="17">
        <v>10</v>
      </c>
      <c r="Z86" s="98" t="s">
        <v>409</v>
      </c>
      <c r="AA86" s="5" t="s">
        <v>138</v>
      </c>
      <c r="AB86" s="116">
        <v>0.7</v>
      </c>
      <c r="AC86" s="117">
        <v>471940.56</v>
      </c>
      <c r="AD86" s="118">
        <f t="shared" ref="AD86" si="73">AB86*AC86</f>
        <v>330358.39199999999</v>
      </c>
      <c r="AE86" s="118">
        <f t="shared" si="35"/>
        <v>370001.39904000005</v>
      </c>
      <c r="AF86" s="119">
        <v>0.7</v>
      </c>
      <c r="AG86" s="117">
        <v>471940.56</v>
      </c>
      <c r="AH86" s="118">
        <f t="shared" ref="AH86" si="74">AF86*AG86</f>
        <v>330358.39199999999</v>
      </c>
      <c r="AI86" s="118">
        <f t="shared" si="37"/>
        <v>370001.39904000005</v>
      </c>
      <c r="AJ86" s="120">
        <v>0</v>
      </c>
      <c r="AK86" s="120">
        <v>0</v>
      </c>
      <c r="AL86" s="120">
        <v>0</v>
      </c>
      <c r="AM86" s="120">
        <v>0</v>
      </c>
      <c r="AN86" s="120">
        <v>0</v>
      </c>
      <c r="AO86" s="120">
        <v>0</v>
      </c>
      <c r="AP86" s="120">
        <v>0</v>
      </c>
      <c r="AQ86" s="120">
        <v>0</v>
      </c>
      <c r="AR86" s="120">
        <v>0</v>
      </c>
      <c r="AS86" s="120">
        <v>0</v>
      </c>
      <c r="AT86" s="120">
        <v>0</v>
      </c>
      <c r="AU86" s="120">
        <v>0</v>
      </c>
      <c r="AV86" s="121">
        <f t="shared" si="38"/>
        <v>1.4</v>
      </c>
      <c r="AW86" s="45">
        <v>0</v>
      </c>
      <c r="AX86" s="45">
        <f t="shared" si="28"/>
        <v>0</v>
      </c>
      <c r="AY86" s="122" t="s">
        <v>203</v>
      </c>
      <c r="AZ86" s="123"/>
      <c r="BA86" s="123"/>
      <c r="BB86" s="124"/>
      <c r="BC86" s="125" t="s">
        <v>435</v>
      </c>
      <c r="BD86" s="125" t="s">
        <v>435</v>
      </c>
      <c r="BE86" s="126"/>
      <c r="BF86" s="126"/>
      <c r="BG86" s="126"/>
      <c r="BH86" s="126"/>
      <c r="BI86" s="126"/>
      <c r="BJ86" s="99"/>
      <c r="BK86" s="15">
        <v>14</v>
      </c>
      <c r="BL86" s="325"/>
    </row>
    <row r="87" spans="1:77" s="182" customFormat="1" ht="12.95" customHeight="1" x14ac:dyDescent="0.25">
      <c r="A87" s="191" t="s">
        <v>405</v>
      </c>
      <c r="B87" s="187">
        <v>210014391</v>
      </c>
      <c r="C87" s="187" t="s">
        <v>675</v>
      </c>
      <c r="D87" s="187"/>
      <c r="E87" s="236"/>
      <c r="F87" s="197" t="s">
        <v>406</v>
      </c>
      <c r="G87" s="197" t="s">
        <v>407</v>
      </c>
      <c r="H87" s="197" t="s">
        <v>408</v>
      </c>
      <c r="I87" s="192" t="s">
        <v>143</v>
      </c>
      <c r="J87" s="165" t="s">
        <v>149</v>
      </c>
      <c r="K87" s="192" t="s">
        <v>196</v>
      </c>
      <c r="L87" s="191">
        <v>30</v>
      </c>
      <c r="M87" s="198" t="s">
        <v>197</v>
      </c>
      <c r="N87" s="199" t="s">
        <v>365</v>
      </c>
      <c r="O87" s="165" t="s">
        <v>166</v>
      </c>
      <c r="P87" s="192" t="s">
        <v>125</v>
      </c>
      <c r="Q87" s="191" t="s">
        <v>122</v>
      </c>
      <c r="R87" s="192" t="s">
        <v>200</v>
      </c>
      <c r="S87" s="192" t="s">
        <v>201</v>
      </c>
      <c r="T87" s="191"/>
      <c r="U87" s="191" t="s">
        <v>398</v>
      </c>
      <c r="V87" s="191" t="s">
        <v>146</v>
      </c>
      <c r="W87" s="197">
        <v>30</v>
      </c>
      <c r="X87" s="197">
        <v>60</v>
      </c>
      <c r="Y87" s="200">
        <v>10</v>
      </c>
      <c r="Z87" s="202" t="s">
        <v>409</v>
      </c>
      <c r="AA87" s="190" t="s">
        <v>138</v>
      </c>
      <c r="AB87" s="194">
        <v>1.4</v>
      </c>
      <c r="AC87" s="203">
        <v>467221.15</v>
      </c>
      <c r="AD87" s="194">
        <v>654109.61</v>
      </c>
      <c r="AE87" s="194">
        <v>732602.76320000004</v>
      </c>
      <c r="AF87" s="194">
        <v>0.7</v>
      </c>
      <c r="AG87" s="194">
        <v>471940.56</v>
      </c>
      <c r="AH87" s="194">
        <v>330358.39199999999</v>
      </c>
      <c r="AI87" s="194">
        <v>370001.39904000005</v>
      </c>
      <c r="AJ87" s="195">
        <v>0</v>
      </c>
      <c r="AK87" s="195">
        <v>0</v>
      </c>
      <c r="AL87" s="195">
        <v>0</v>
      </c>
      <c r="AM87" s="195">
        <v>0</v>
      </c>
      <c r="AN87" s="195">
        <v>0</v>
      </c>
      <c r="AO87" s="195">
        <v>0</v>
      </c>
      <c r="AP87" s="195">
        <v>0</v>
      </c>
      <c r="AQ87" s="195">
        <v>0</v>
      </c>
      <c r="AR87" s="195">
        <v>0</v>
      </c>
      <c r="AS87" s="195">
        <v>0</v>
      </c>
      <c r="AT87" s="195">
        <v>0</v>
      </c>
      <c r="AU87" s="195">
        <v>0</v>
      </c>
      <c r="AV87" s="195">
        <f t="shared" si="38"/>
        <v>2.0999999999999996</v>
      </c>
      <c r="AW87" s="195">
        <f t="shared" si="33"/>
        <v>984468.00199999998</v>
      </c>
      <c r="AX87" s="195">
        <f t="shared" si="28"/>
        <v>1102604.16224</v>
      </c>
      <c r="AY87" s="187" t="s">
        <v>203</v>
      </c>
      <c r="AZ87" s="192"/>
      <c r="BA87" s="192"/>
      <c r="BB87" s="201"/>
      <c r="BC87" s="197" t="s">
        <v>435</v>
      </c>
      <c r="BD87" s="197" t="s">
        <v>435</v>
      </c>
      <c r="BE87" s="201"/>
      <c r="BF87" s="201"/>
      <c r="BG87" s="201"/>
      <c r="BH87" s="201"/>
      <c r="BI87" s="201"/>
      <c r="BJ87" s="297"/>
      <c r="BK87" s="207" t="s">
        <v>653</v>
      </c>
      <c r="BL87" s="183"/>
    </row>
    <row r="88" spans="1:77" s="58" customFormat="1" ht="12.95" customHeight="1" x14ac:dyDescent="0.25">
      <c r="A88" s="71" t="s">
        <v>405</v>
      </c>
      <c r="B88" s="80"/>
      <c r="C88" s="73" t="s">
        <v>485</v>
      </c>
      <c r="D88" s="80"/>
      <c r="E88" s="235"/>
      <c r="F88" s="74" t="s">
        <v>406</v>
      </c>
      <c r="G88" s="74" t="s">
        <v>407</v>
      </c>
      <c r="H88" s="12" t="s">
        <v>408</v>
      </c>
      <c r="I88" s="26" t="s">
        <v>143</v>
      </c>
      <c r="J88" s="1" t="s">
        <v>149</v>
      </c>
      <c r="K88" s="26" t="s">
        <v>196</v>
      </c>
      <c r="L88" s="25">
        <v>30</v>
      </c>
      <c r="M88" s="75" t="s">
        <v>197</v>
      </c>
      <c r="N88" s="76" t="s">
        <v>365</v>
      </c>
      <c r="O88" s="25" t="s">
        <v>126</v>
      </c>
      <c r="P88" s="26" t="s">
        <v>125</v>
      </c>
      <c r="Q88" s="25" t="s">
        <v>122</v>
      </c>
      <c r="R88" s="26" t="s">
        <v>200</v>
      </c>
      <c r="S88" s="26" t="s">
        <v>201</v>
      </c>
      <c r="T88" s="25"/>
      <c r="U88" s="25" t="s">
        <v>398</v>
      </c>
      <c r="V88" s="25" t="s">
        <v>146</v>
      </c>
      <c r="W88" s="9">
        <v>30</v>
      </c>
      <c r="X88" s="9">
        <v>60</v>
      </c>
      <c r="Y88" s="17">
        <v>10</v>
      </c>
      <c r="Z88" s="98" t="s">
        <v>409</v>
      </c>
      <c r="AA88" s="5" t="s">
        <v>138</v>
      </c>
      <c r="AB88" s="77">
        <v>0.4</v>
      </c>
      <c r="AC88" s="78">
        <v>132088.32000000001</v>
      </c>
      <c r="AD88" s="77">
        <f t="shared" si="34"/>
        <v>52835.328000000009</v>
      </c>
      <c r="AE88" s="77">
        <f t="shared" si="35"/>
        <v>59175.567360000015</v>
      </c>
      <c r="AF88" s="77">
        <v>0.4</v>
      </c>
      <c r="AG88" s="78">
        <v>132088.32000000001</v>
      </c>
      <c r="AH88" s="77">
        <f t="shared" si="36"/>
        <v>52835.328000000009</v>
      </c>
      <c r="AI88" s="77">
        <f t="shared" si="37"/>
        <v>59175.567360000015</v>
      </c>
      <c r="AJ88" s="20">
        <v>0</v>
      </c>
      <c r="AK88" s="20">
        <v>0</v>
      </c>
      <c r="AL88" s="20">
        <v>0</v>
      </c>
      <c r="AM88" s="20">
        <v>0</v>
      </c>
      <c r="AN88" s="20">
        <v>0</v>
      </c>
      <c r="AO88" s="20">
        <v>0</v>
      </c>
      <c r="AP88" s="20">
        <v>0</v>
      </c>
      <c r="AQ88" s="20">
        <v>0</v>
      </c>
      <c r="AR88" s="20">
        <v>0</v>
      </c>
      <c r="AS88" s="20">
        <v>0</v>
      </c>
      <c r="AT88" s="20">
        <v>0</v>
      </c>
      <c r="AU88" s="20">
        <v>0</v>
      </c>
      <c r="AV88" s="69">
        <f t="shared" si="38"/>
        <v>0.8</v>
      </c>
      <c r="AW88" s="45">
        <v>0</v>
      </c>
      <c r="AX88" s="45">
        <f t="shared" si="28"/>
        <v>0</v>
      </c>
      <c r="AY88" s="4" t="s">
        <v>203</v>
      </c>
      <c r="AZ88" s="26"/>
      <c r="BA88" s="26"/>
      <c r="BB88" s="79"/>
      <c r="BC88" s="12" t="s">
        <v>436</v>
      </c>
      <c r="BD88" s="12" t="s">
        <v>436</v>
      </c>
      <c r="BE88" s="48"/>
      <c r="BF88" s="48"/>
      <c r="BG88" s="48"/>
      <c r="BH88" s="48"/>
      <c r="BI88" s="48"/>
      <c r="BJ88" s="99"/>
      <c r="BK88" s="48"/>
      <c r="BL88" s="323"/>
      <c r="BM88" s="322"/>
      <c r="BN88" s="48"/>
      <c r="BO88" s="48"/>
      <c r="BP88" s="48"/>
      <c r="BQ88" s="48"/>
      <c r="BR88" s="48"/>
      <c r="BS88" s="48"/>
      <c r="BT88" s="48"/>
      <c r="BU88" s="48"/>
      <c r="BV88" s="48"/>
      <c r="BW88" s="48"/>
      <c r="BX88" s="48"/>
      <c r="BY88" s="48"/>
    </row>
    <row r="89" spans="1:77" s="58" customFormat="1" ht="12.95" customHeight="1" x14ac:dyDescent="0.25">
      <c r="A89" s="71" t="s">
        <v>405</v>
      </c>
      <c r="B89" s="127"/>
      <c r="C89" s="115" t="s">
        <v>568</v>
      </c>
      <c r="D89" s="127"/>
      <c r="E89" s="235"/>
      <c r="F89" s="74" t="s">
        <v>406</v>
      </c>
      <c r="G89" s="74" t="s">
        <v>407</v>
      </c>
      <c r="H89" s="12" t="s">
        <v>408</v>
      </c>
      <c r="I89" s="26" t="s">
        <v>143</v>
      </c>
      <c r="J89" s="1" t="s">
        <v>149</v>
      </c>
      <c r="K89" s="26" t="s">
        <v>196</v>
      </c>
      <c r="L89" s="25">
        <v>30</v>
      </c>
      <c r="M89" s="75" t="s">
        <v>197</v>
      </c>
      <c r="N89" s="76" t="s">
        <v>365</v>
      </c>
      <c r="O89" s="1" t="s">
        <v>166</v>
      </c>
      <c r="P89" s="26" t="s">
        <v>125</v>
      </c>
      <c r="Q89" s="25" t="s">
        <v>122</v>
      </c>
      <c r="R89" s="26" t="s">
        <v>200</v>
      </c>
      <c r="S89" s="26" t="s">
        <v>201</v>
      </c>
      <c r="T89" s="25"/>
      <c r="U89" s="25" t="s">
        <v>398</v>
      </c>
      <c r="V89" s="25" t="s">
        <v>146</v>
      </c>
      <c r="W89" s="9">
        <v>30</v>
      </c>
      <c r="X89" s="9">
        <v>60</v>
      </c>
      <c r="Y89" s="17">
        <v>10</v>
      </c>
      <c r="Z89" s="98" t="s">
        <v>409</v>
      </c>
      <c r="AA89" s="5" t="s">
        <v>138</v>
      </c>
      <c r="AB89" s="116">
        <v>0.4</v>
      </c>
      <c r="AC89" s="117">
        <v>132088.32000000001</v>
      </c>
      <c r="AD89" s="118">
        <f t="shared" ref="AD89" si="75">AB89*AC89</f>
        <v>52835.328000000009</v>
      </c>
      <c r="AE89" s="118">
        <f t="shared" si="35"/>
        <v>59175.567360000015</v>
      </c>
      <c r="AF89" s="119">
        <v>0.4</v>
      </c>
      <c r="AG89" s="117">
        <v>132088.32000000001</v>
      </c>
      <c r="AH89" s="118">
        <f t="shared" ref="AH89" si="76">AF89*AG89</f>
        <v>52835.328000000009</v>
      </c>
      <c r="AI89" s="118">
        <f t="shared" si="37"/>
        <v>59175.567360000015</v>
      </c>
      <c r="AJ89" s="120">
        <v>0</v>
      </c>
      <c r="AK89" s="120">
        <v>0</v>
      </c>
      <c r="AL89" s="120">
        <v>0</v>
      </c>
      <c r="AM89" s="120">
        <v>0</v>
      </c>
      <c r="AN89" s="120">
        <v>0</v>
      </c>
      <c r="AO89" s="120">
        <v>0</v>
      </c>
      <c r="AP89" s="120">
        <v>0</v>
      </c>
      <c r="AQ89" s="120">
        <v>0</v>
      </c>
      <c r="AR89" s="120">
        <v>0</v>
      </c>
      <c r="AS89" s="120">
        <v>0</v>
      </c>
      <c r="AT89" s="120">
        <v>0</v>
      </c>
      <c r="AU89" s="120">
        <v>0</v>
      </c>
      <c r="AV89" s="121">
        <f t="shared" si="38"/>
        <v>0.8</v>
      </c>
      <c r="AW89" s="45">
        <v>0</v>
      </c>
      <c r="AX89" s="45">
        <f t="shared" si="28"/>
        <v>0</v>
      </c>
      <c r="AY89" s="122" t="s">
        <v>203</v>
      </c>
      <c r="AZ89" s="123"/>
      <c r="BA89" s="123"/>
      <c r="BB89" s="124"/>
      <c r="BC89" s="125" t="s">
        <v>436</v>
      </c>
      <c r="BD89" s="125" t="s">
        <v>436</v>
      </c>
      <c r="BE89" s="126"/>
      <c r="BF89" s="126"/>
      <c r="BG89" s="126"/>
      <c r="BH89" s="126"/>
      <c r="BI89" s="126"/>
      <c r="BJ89" s="99"/>
      <c r="BK89" s="15">
        <v>14</v>
      </c>
      <c r="BL89" s="325"/>
    </row>
    <row r="90" spans="1:77" s="182" customFormat="1" ht="12.95" customHeight="1" x14ac:dyDescent="0.25">
      <c r="A90" s="191" t="s">
        <v>405</v>
      </c>
      <c r="B90" s="187">
        <v>210014393</v>
      </c>
      <c r="C90" s="187" t="s">
        <v>676</v>
      </c>
      <c r="D90" s="187"/>
      <c r="E90" s="236"/>
      <c r="F90" s="197" t="s">
        <v>406</v>
      </c>
      <c r="G90" s="197" t="s">
        <v>407</v>
      </c>
      <c r="H90" s="197" t="s">
        <v>408</v>
      </c>
      <c r="I90" s="192" t="s">
        <v>143</v>
      </c>
      <c r="J90" s="165" t="s">
        <v>149</v>
      </c>
      <c r="K90" s="192" t="s">
        <v>196</v>
      </c>
      <c r="L90" s="191">
        <v>30</v>
      </c>
      <c r="M90" s="198" t="s">
        <v>197</v>
      </c>
      <c r="N90" s="199" t="s">
        <v>365</v>
      </c>
      <c r="O90" s="165" t="s">
        <v>166</v>
      </c>
      <c r="P90" s="192" t="s">
        <v>125</v>
      </c>
      <c r="Q90" s="191" t="s">
        <v>122</v>
      </c>
      <c r="R90" s="192" t="s">
        <v>200</v>
      </c>
      <c r="S90" s="192" t="s">
        <v>201</v>
      </c>
      <c r="T90" s="191"/>
      <c r="U90" s="191" t="s">
        <v>398</v>
      </c>
      <c r="V90" s="191" t="s">
        <v>146</v>
      </c>
      <c r="W90" s="197">
        <v>30</v>
      </c>
      <c r="X90" s="197">
        <v>60</v>
      </c>
      <c r="Y90" s="200">
        <v>10</v>
      </c>
      <c r="Z90" s="202" t="s">
        <v>409</v>
      </c>
      <c r="AA90" s="190" t="s">
        <v>138</v>
      </c>
      <c r="AB90" s="194">
        <v>0.18</v>
      </c>
      <c r="AC90" s="203">
        <v>130767.43</v>
      </c>
      <c r="AD90" s="194">
        <v>23538.1374</v>
      </c>
      <c r="AE90" s="194">
        <v>26362.713888000002</v>
      </c>
      <c r="AF90" s="194">
        <v>0.4</v>
      </c>
      <c r="AG90" s="194">
        <v>132088.32000000001</v>
      </c>
      <c r="AH90" s="194">
        <v>52835.328000000009</v>
      </c>
      <c r="AI90" s="194">
        <v>59175.567360000015</v>
      </c>
      <c r="AJ90" s="195">
        <v>0</v>
      </c>
      <c r="AK90" s="195">
        <v>0</v>
      </c>
      <c r="AL90" s="195">
        <v>0</v>
      </c>
      <c r="AM90" s="195">
        <v>0</v>
      </c>
      <c r="AN90" s="195">
        <v>0</v>
      </c>
      <c r="AO90" s="195">
        <v>0</v>
      </c>
      <c r="AP90" s="195">
        <v>0</v>
      </c>
      <c r="AQ90" s="195">
        <v>0</v>
      </c>
      <c r="AR90" s="195">
        <v>0</v>
      </c>
      <c r="AS90" s="195">
        <v>0</v>
      </c>
      <c r="AT90" s="195">
        <v>0</v>
      </c>
      <c r="AU90" s="195">
        <v>0</v>
      </c>
      <c r="AV90" s="195">
        <f t="shared" si="38"/>
        <v>0.58000000000000007</v>
      </c>
      <c r="AW90" s="195">
        <f t="shared" si="33"/>
        <v>76373.465400000016</v>
      </c>
      <c r="AX90" s="195">
        <f t="shared" si="28"/>
        <v>85538.281248000028</v>
      </c>
      <c r="AY90" s="187" t="s">
        <v>203</v>
      </c>
      <c r="AZ90" s="192"/>
      <c r="BA90" s="192"/>
      <c r="BB90" s="201"/>
      <c r="BC90" s="197" t="s">
        <v>436</v>
      </c>
      <c r="BD90" s="197" t="s">
        <v>436</v>
      </c>
      <c r="BE90" s="201"/>
      <c r="BF90" s="201"/>
      <c r="BG90" s="201"/>
      <c r="BH90" s="201"/>
      <c r="BI90" s="201"/>
      <c r="BJ90" s="297"/>
      <c r="BK90" s="207" t="s">
        <v>653</v>
      </c>
      <c r="BL90" s="183"/>
    </row>
    <row r="91" spans="1:77" s="58" customFormat="1" ht="12.95" customHeight="1" x14ac:dyDescent="0.25">
      <c r="A91" s="71" t="s">
        <v>405</v>
      </c>
      <c r="B91" s="80"/>
      <c r="C91" s="73" t="s">
        <v>486</v>
      </c>
      <c r="D91" s="80"/>
      <c r="E91" s="235"/>
      <c r="F91" s="74" t="s">
        <v>406</v>
      </c>
      <c r="G91" s="74" t="s">
        <v>407</v>
      </c>
      <c r="H91" s="12" t="s">
        <v>408</v>
      </c>
      <c r="I91" s="26" t="s">
        <v>143</v>
      </c>
      <c r="J91" s="1" t="s">
        <v>149</v>
      </c>
      <c r="K91" s="26" t="s">
        <v>196</v>
      </c>
      <c r="L91" s="25">
        <v>30</v>
      </c>
      <c r="M91" s="75" t="s">
        <v>197</v>
      </c>
      <c r="N91" s="76" t="s">
        <v>365</v>
      </c>
      <c r="O91" s="25" t="s">
        <v>126</v>
      </c>
      <c r="P91" s="26" t="s">
        <v>125</v>
      </c>
      <c r="Q91" s="25" t="s">
        <v>122</v>
      </c>
      <c r="R91" s="26" t="s">
        <v>200</v>
      </c>
      <c r="S91" s="26" t="s">
        <v>201</v>
      </c>
      <c r="T91" s="25"/>
      <c r="U91" s="25" t="s">
        <v>398</v>
      </c>
      <c r="V91" s="25" t="s">
        <v>146</v>
      </c>
      <c r="W91" s="9">
        <v>30</v>
      </c>
      <c r="X91" s="9">
        <v>60</v>
      </c>
      <c r="Y91" s="17">
        <v>10</v>
      </c>
      <c r="Z91" s="98" t="s">
        <v>409</v>
      </c>
      <c r="AA91" s="5" t="s">
        <v>138</v>
      </c>
      <c r="AB91" s="77">
        <v>0.4</v>
      </c>
      <c r="AC91" s="78">
        <v>89159.61</v>
      </c>
      <c r="AD91" s="77">
        <f t="shared" si="34"/>
        <v>35663.844000000005</v>
      </c>
      <c r="AE91" s="77">
        <f t="shared" si="35"/>
        <v>39943.505280000012</v>
      </c>
      <c r="AF91" s="77">
        <v>0.4</v>
      </c>
      <c r="AG91" s="78">
        <v>89159.61</v>
      </c>
      <c r="AH91" s="77">
        <f t="shared" si="36"/>
        <v>35663.844000000005</v>
      </c>
      <c r="AI91" s="77">
        <f t="shared" si="37"/>
        <v>39943.505280000012</v>
      </c>
      <c r="AJ91" s="20">
        <v>0</v>
      </c>
      <c r="AK91" s="20">
        <v>0</v>
      </c>
      <c r="AL91" s="20">
        <v>0</v>
      </c>
      <c r="AM91" s="20">
        <v>0</v>
      </c>
      <c r="AN91" s="20">
        <v>0</v>
      </c>
      <c r="AO91" s="20">
        <v>0</v>
      </c>
      <c r="AP91" s="20">
        <v>0</v>
      </c>
      <c r="AQ91" s="20">
        <v>0</v>
      </c>
      <c r="AR91" s="20">
        <v>0</v>
      </c>
      <c r="AS91" s="20">
        <v>0</v>
      </c>
      <c r="AT91" s="20">
        <v>0</v>
      </c>
      <c r="AU91" s="20">
        <v>0</v>
      </c>
      <c r="AV91" s="69">
        <f t="shared" si="38"/>
        <v>0.8</v>
      </c>
      <c r="AW91" s="45">
        <v>0</v>
      </c>
      <c r="AX91" s="45">
        <f t="shared" si="28"/>
        <v>0</v>
      </c>
      <c r="AY91" s="4" t="s">
        <v>203</v>
      </c>
      <c r="AZ91" s="26"/>
      <c r="BA91" s="26"/>
      <c r="BB91" s="79"/>
      <c r="BC91" s="12" t="s">
        <v>437</v>
      </c>
      <c r="BD91" s="12" t="s">
        <v>437</v>
      </c>
      <c r="BE91" s="48"/>
      <c r="BF91" s="48"/>
      <c r="BG91" s="48"/>
      <c r="BH91" s="48"/>
      <c r="BI91" s="48"/>
      <c r="BJ91" s="99"/>
      <c r="BK91" s="48"/>
      <c r="BL91" s="323"/>
      <c r="BM91" s="322"/>
      <c r="BN91" s="48"/>
      <c r="BO91" s="48"/>
      <c r="BP91" s="48"/>
      <c r="BQ91" s="48"/>
      <c r="BR91" s="48"/>
      <c r="BS91" s="48"/>
      <c r="BT91" s="48"/>
      <c r="BU91" s="48"/>
      <c r="BV91" s="48"/>
      <c r="BW91" s="48"/>
      <c r="BX91" s="48"/>
      <c r="BY91" s="48"/>
    </row>
    <row r="92" spans="1:77" s="58" customFormat="1" ht="12.95" customHeight="1" x14ac:dyDescent="0.25">
      <c r="A92" s="71" t="s">
        <v>405</v>
      </c>
      <c r="B92" s="127"/>
      <c r="C92" s="115" t="s">
        <v>569</v>
      </c>
      <c r="D92" s="127"/>
      <c r="E92" s="235"/>
      <c r="F92" s="74" t="s">
        <v>406</v>
      </c>
      <c r="G92" s="74" t="s">
        <v>407</v>
      </c>
      <c r="H92" s="12" t="s">
        <v>408</v>
      </c>
      <c r="I92" s="26" t="s">
        <v>143</v>
      </c>
      <c r="J92" s="1" t="s">
        <v>149</v>
      </c>
      <c r="K92" s="26" t="s">
        <v>196</v>
      </c>
      <c r="L92" s="25">
        <v>30</v>
      </c>
      <c r="M92" s="75" t="s">
        <v>197</v>
      </c>
      <c r="N92" s="76" t="s">
        <v>365</v>
      </c>
      <c r="O92" s="1" t="s">
        <v>166</v>
      </c>
      <c r="P92" s="26" t="s">
        <v>125</v>
      </c>
      <c r="Q92" s="25" t="s">
        <v>122</v>
      </c>
      <c r="R92" s="26" t="s">
        <v>200</v>
      </c>
      <c r="S92" s="26" t="s">
        <v>201</v>
      </c>
      <c r="T92" s="25"/>
      <c r="U92" s="25" t="s">
        <v>398</v>
      </c>
      <c r="V92" s="25" t="s">
        <v>146</v>
      </c>
      <c r="W92" s="9">
        <v>30</v>
      </c>
      <c r="X92" s="9">
        <v>60</v>
      </c>
      <c r="Y92" s="17">
        <v>10</v>
      </c>
      <c r="Z92" s="98" t="s">
        <v>409</v>
      </c>
      <c r="AA92" s="5" t="s">
        <v>138</v>
      </c>
      <c r="AB92" s="116">
        <v>0.4</v>
      </c>
      <c r="AC92" s="117">
        <v>89159.61</v>
      </c>
      <c r="AD92" s="118">
        <f t="shared" ref="AD92" si="77">AB92*AC92</f>
        <v>35663.844000000005</v>
      </c>
      <c r="AE92" s="118">
        <f t="shared" si="35"/>
        <v>39943.505280000012</v>
      </c>
      <c r="AF92" s="119">
        <v>0.4</v>
      </c>
      <c r="AG92" s="117">
        <v>89159.61</v>
      </c>
      <c r="AH92" s="118">
        <f t="shared" ref="AH92" si="78">AF92*AG92</f>
        <v>35663.844000000005</v>
      </c>
      <c r="AI92" s="118">
        <f t="shared" si="37"/>
        <v>39943.505280000012</v>
      </c>
      <c r="AJ92" s="120">
        <v>0</v>
      </c>
      <c r="AK92" s="120">
        <v>0</v>
      </c>
      <c r="AL92" s="120">
        <v>0</v>
      </c>
      <c r="AM92" s="120">
        <v>0</v>
      </c>
      <c r="AN92" s="120">
        <v>0</v>
      </c>
      <c r="AO92" s="120">
        <v>0</v>
      </c>
      <c r="AP92" s="120">
        <v>0</v>
      </c>
      <c r="AQ92" s="120">
        <v>0</v>
      </c>
      <c r="AR92" s="120">
        <v>0</v>
      </c>
      <c r="AS92" s="120">
        <v>0</v>
      </c>
      <c r="AT92" s="120">
        <v>0</v>
      </c>
      <c r="AU92" s="120">
        <v>0</v>
      </c>
      <c r="AV92" s="121">
        <f t="shared" si="38"/>
        <v>0.8</v>
      </c>
      <c r="AW92" s="45">
        <v>0</v>
      </c>
      <c r="AX92" s="45">
        <f t="shared" si="28"/>
        <v>0</v>
      </c>
      <c r="AY92" s="122" t="s">
        <v>203</v>
      </c>
      <c r="AZ92" s="123"/>
      <c r="BA92" s="123"/>
      <c r="BB92" s="124"/>
      <c r="BC92" s="125" t="s">
        <v>437</v>
      </c>
      <c r="BD92" s="125" t="s">
        <v>437</v>
      </c>
      <c r="BE92" s="126"/>
      <c r="BF92" s="126"/>
      <c r="BG92" s="126"/>
      <c r="BH92" s="126"/>
      <c r="BI92" s="126"/>
      <c r="BJ92" s="99"/>
      <c r="BK92" s="15">
        <v>14</v>
      </c>
      <c r="BL92" s="325"/>
    </row>
    <row r="93" spans="1:77" s="182" customFormat="1" ht="12.95" customHeight="1" x14ac:dyDescent="0.25">
      <c r="A93" s="191" t="s">
        <v>405</v>
      </c>
      <c r="B93" s="187">
        <v>210015145</v>
      </c>
      <c r="C93" s="187" t="s">
        <v>677</v>
      </c>
      <c r="D93" s="187"/>
      <c r="E93" s="236"/>
      <c r="F93" s="197" t="s">
        <v>406</v>
      </c>
      <c r="G93" s="197" t="s">
        <v>407</v>
      </c>
      <c r="H93" s="197" t="s">
        <v>408</v>
      </c>
      <c r="I93" s="192" t="s">
        <v>143</v>
      </c>
      <c r="J93" s="165" t="s">
        <v>149</v>
      </c>
      <c r="K93" s="192" t="s">
        <v>196</v>
      </c>
      <c r="L93" s="191">
        <v>30</v>
      </c>
      <c r="M93" s="198" t="s">
        <v>197</v>
      </c>
      <c r="N93" s="199" t="s">
        <v>365</v>
      </c>
      <c r="O93" s="165" t="s">
        <v>166</v>
      </c>
      <c r="P93" s="192" t="s">
        <v>125</v>
      </c>
      <c r="Q93" s="191" t="s">
        <v>122</v>
      </c>
      <c r="R93" s="192" t="s">
        <v>200</v>
      </c>
      <c r="S93" s="192" t="s">
        <v>201</v>
      </c>
      <c r="T93" s="191"/>
      <c r="U93" s="191" t="s">
        <v>398</v>
      </c>
      <c r="V93" s="191" t="s">
        <v>146</v>
      </c>
      <c r="W93" s="197">
        <v>30</v>
      </c>
      <c r="X93" s="197">
        <v>60</v>
      </c>
      <c r="Y93" s="200">
        <v>10</v>
      </c>
      <c r="Z93" s="202" t="s">
        <v>409</v>
      </c>
      <c r="AA93" s="190" t="s">
        <v>138</v>
      </c>
      <c r="AB93" s="194">
        <v>0</v>
      </c>
      <c r="AC93" s="203">
        <v>89159.61</v>
      </c>
      <c r="AD93" s="194">
        <v>0</v>
      </c>
      <c r="AE93" s="194">
        <v>0</v>
      </c>
      <c r="AF93" s="194">
        <v>0.4</v>
      </c>
      <c r="AG93" s="194">
        <v>75419.899999999994</v>
      </c>
      <c r="AH93" s="194">
        <v>30167.96</v>
      </c>
      <c r="AI93" s="194">
        <v>33788.1152</v>
      </c>
      <c r="AJ93" s="195">
        <v>0</v>
      </c>
      <c r="AK93" s="195">
        <v>0</v>
      </c>
      <c r="AL93" s="195">
        <v>0</v>
      </c>
      <c r="AM93" s="195">
        <v>0</v>
      </c>
      <c r="AN93" s="195">
        <v>0</v>
      </c>
      <c r="AO93" s="195">
        <v>0</v>
      </c>
      <c r="AP93" s="195">
        <v>0</v>
      </c>
      <c r="AQ93" s="195">
        <v>0</v>
      </c>
      <c r="AR93" s="195">
        <v>0</v>
      </c>
      <c r="AS93" s="195">
        <v>0</v>
      </c>
      <c r="AT93" s="195">
        <v>0</v>
      </c>
      <c r="AU93" s="195">
        <v>0</v>
      </c>
      <c r="AV93" s="195">
        <f t="shared" si="38"/>
        <v>0.4</v>
      </c>
      <c r="AW93" s="195">
        <f t="shared" si="33"/>
        <v>30167.96</v>
      </c>
      <c r="AX93" s="195">
        <f t="shared" si="28"/>
        <v>33788.1152</v>
      </c>
      <c r="AY93" s="187" t="s">
        <v>203</v>
      </c>
      <c r="AZ93" s="192"/>
      <c r="BA93" s="192"/>
      <c r="BB93" s="201"/>
      <c r="BC93" s="197" t="s">
        <v>437</v>
      </c>
      <c r="BD93" s="197" t="s">
        <v>437</v>
      </c>
      <c r="BE93" s="201"/>
      <c r="BF93" s="201"/>
      <c r="BG93" s="201"/>
      <c r="BH93" s="201"/>
      <c r="BI93" s="201"/>
      <c r="BJ93" s="297"/>
      <c r="BK93" s="207" t="s">
        <v>653</v>
      </c>
      <c r="BL93" s="183"/>
    </row>
    <row r="94" spans="1:77" s="58" customFormat="1" ht="12.95" customHeight="1" x14ac:dyDescent="0.25">
      <c r="A94" s="71" t="s">
        <v>405</v>
      </c>
      <c r="B94" s="80"/>
      <c r="C94" s="73" t="s">
        <v>487</v>
      </c>
      <c r="D94" s="80"/>
      <c r="E94" s="235"/>
      <c r="F94" s="74" t="s">
        <v>438</v>
      </c>
      <c r="G94" s="74" t="s">
        <v>407</v>
      </c>
      <c r="H94" s="12" t="s">
        <v>439</v>
      </c>
      <c r="I94" s="26" t="s">
        <v>143</v>
      </c>
      <c r="J94" s="1" t="s">
        <v>149</v>
      </c>
      <c r="K94" s="26" t="s">
        <v>196</v>
      </c>
      <c r="L94" s="25">
        <v>30</v>
      </c>
      <c r="M94" s="75" t="s">
        <v>197</v>
      </c>
      <c r="N94" s="76" t="s">
        <v>365</v>
      </c>
      <c r="O94" s="25" t="s">
        <v>126</v>
      </c>
      <c r="P94" s="26" t="s">
        <v>125</v>
      </c>
      <c r="Q94" s="25" t="s">
        <v>122</v>
      </c>
      <c r="R94" s="26" t="s">
        <v>200</v>
      </c>
      <c r="S94" s="26" t="s">
        <v>201</v>
      </c>
      <c r="T94" s="25"/>
      <c r="U94" s="25" t="s">
        <v>398</v>
      </c>
      <c r="V94" s="25" t="s">
        <v>146</v>
      </c>
      <c r="W94" s="9">
        <v>30</v>
      </c>
      <c r="X94" s="9">
        <v>60</v>
      </c>
      <c r="Y94" s="17">
        <v>10</v>
      </c>
      <c r="Z94" s="98" t="s">
        <v>409</v>
      </c>
      <c r="AA94" s="5" t="s">
        <v>138</v>
      </c>
      <c r="AB94" s="77">
        <v>1.1499999999999999</v>
      </c>
      <c r="AC94" s="78">
        <v>555734.07999999996</v>
      </c>
      <c r="AD94" s="77">
        <f t="shared" si="34"/>
        <v>639094.19199999992</v>
      </c>
      <c r="AE94" s="77">
        <f t="shared" si="35"/>
        <v>715785.49503999995</v>
      </c>
      <c r="AF94" s="77">
        <v>1.1499999999999999</v>
      </c>
      <c r="AG94" s="78">
        <v>555734.07999999996</v>
      </c>
      <c r="AH94" s="77">
        <f t="shared" si="36"/>
        <v>639094.19199999992</v>
      </c>
      <c r="AI94" s="77">
        <f t="shared" si="37"/>
        <v>715785.49503999995</v>
      </c>
      <c r="AJ94" s="20">
        <v>0</v>
      </c>
      <c r="AK94" s="20">
        <v>0</v>
      </c>
      <c r="AL94" s="20">
        <v>0</v>
      </c>
      <c r="AM94" s="20">
        <v>0</v>
      </c>
      <c r="AN94" s="20">
        <v>0</v>
      </c>
      <c r="AO94" s="20">
        <v>0</v>
      </c>
      <c r="AP94" s="20">
        <v>0</v>
      </c>
      <c r="AQ94" s="20">
        <v>0</v>
      </c>
      <c r="AR94" s="20">
        <v>0</v>
      </c>
      <c r="AS94" s="20">
        <v>0</v>
      </c>
      <c r="AT94" s="20">
        <v>0</v>
      </c>
      <c r="AU94" s="20">
        <v>0</v>
      </c>
      <c r="AV94" s="69">
        <f t="shared" si="38"/>
        <v>2.2999999999999998</v>
      </c>
      <c r="AW94" s="45">
        <v>0</v>
      </c>
      <c r="AX94" s="45">
        <f t="shared" si="28"/>
        <v>0</v>
      </c>
      <c r="AY94" s="4" t="s">
        <v>203</v>
      </c>
      <c r="AZ94" s="26"/>
      <c r="BA94" s="26"/>
      <c r="BB94" s="79"/>
      <c r="BC94" s="12" t="s">
        <v>440</v>
      </c>
      <c r="BD94" s="12" t="s">
        <v>440</v>
      </c>
      <c r="BE94" s="48"/>
      <c r="BF94" s="48"/>
      <c r="BG94" s="48"/>
      <c r="BH94" s="48"/>
      <c r="BI94" s="48"/>
      <c r="BJ94" s="99"/>
      <c r="BK94" s="48"/>
      <c r="BL94" s="323"/>
      <c r="BM94" s="322"/>
      <c r="BN94" s="48"/>
      <c r="BO94" s="48"/>
      <c r="BP94" s="48"/>
      <c r="BQ94" s="48"/>
      <c r="BR94" s="48"/>
      <c r="BS94" s="48"/>
      <c r="BT94" s="48"/>
      <c r="BU94" s="48"/>
      <c r="BV94" s="48"/>
      <c r="BW94" s="48"/>
      <c r="BX94" s="48"/>
      <c r="BY94" s="48"/>
    </row>
    <row r="95" spans="1:77" s="58" customFormat="1" ht="12.95" customHeight="1" x14ac:dyDescent="0.25">
      <c r="A95" s="71" t="s">
        <v>405</v>
      </c>
      <c r="B95" s="127"/>
      <c r="C95" s="115" t="s">
        <v>570</v>
      </c>
      <c r="D95" s="127"/>
      <c r="E95" s="235"/>
      <c r="F95" s="74" t="s">
        <v>438</v>
      </c>
      <c r="G95" s="74" t="s">
        <v>407</v>
      </c>
      <c r="H95" s="12" t="s">
        <v>439</v>
      </c>
      <c r="I95" s="26" t="s">
        <v>143</v>
      </c>
      <c r="J95" s="1" t="s">
        <v>149</v>
      </c>
      <c r="K95" s="26" t="s">
        <v>196</v>
      </c>
      <c r="L95" s="25">
        <v>30</v>
      </c>
      <c r="M95" s="75" t="s">
        <v>197</v>
      </c>
      <c r="N95" s="76" t="s">
        <v>365</v>
      </c>
      <c r="O95" s="1" t="s">
        <v>166</v>
      </c>
      <c r="P95" s="26" t="s">
        <v>125</v>
      </c>
      <c r="Q95" s="25" t="s">
        <v>122</v>
      </c>
      <c r="R95" s="26" t="s">
        <v>200</v>
      </c>
      <c r="S95" s="26" t="s">
        <v>201</v>
      </c>
      <c r="T95" s="25"/>
      <c r="U95" s="25" t="s">
        <v>398</v>
      </c>
      <c r="V95" s="25" t="s">
        <v>146</v>
      </c>
      <c r="W95" s="9">
        <v>30</v>
      </c>
      <c r="X95" s="9">
        <v>60</v>
      </c>
      <c r="Y95" s="17">
        <v>10</v>
      </c>
      <c r="Z95" s="98" t="s">
        <v>409</v>
      </c>
      <c r="AA95" s="5" t="s">
        <v>138</v>
      </c>
      <c r="AB95" s="116">
        <v>1.1499999999999999</v>
      </c>
      <c r="AC95" s="117">
        <v>555734.07999999996</v>
      </c>
      <c r="AD95" s="118">
        <f t="shared" ref="AD95" si="79">AB95*AC95</f>
        <v>639094.19199999992</v>
      </c>
      <c r="AE95" s="118">
        <f t="shared" si="35"/>
        <v>715785.49503999995</v>
      </c>
      <c r="AF95" s="119">
        <v>1.1499999999999999</v>
      </c>
      <c r="AG95" s="117">
        <v>555734.07999999996</v>
      </c>
      <c r="AH95" s="118">
        <f t="shared" ref="AH95" si="80">AF95*AG95</f>
        <v>639094.19199999992</v>
      </c>
      <c r="AI95" s="118">
        <f t="shared" si="37"/>
        <v>715785.49503999995</v>
      </c>
      <c r="AJ95" s="120">
        <v>0</v>
      </c>
      <c r="AK95" s="120">
        <v>0</v>
      </c>
      <c r="AL95" s="120">
        <v>0</v>
      </c>
      <c r="AM95" s="120">
        <v>0</v>
      </c>
      <c r="AN95" s="120">
        <v>0</v>
      </c>
      <c r="AO95" s="120">
        <v>0</v>
      </c>
      <c r="AP95" s="120">
        <v>0</v>
      </c>
      <c r="AQ95" s="120">
        <v>0</v>
      </c>
      <c r="AR95" s="120">
        <v>0</v>
      </c>
      <c r="AS95" s="120">
        <v>0</v>
      </c>
      <c r="AT95" s="120">
        <v>0</v>
      </c>
      <c r="AU95" s="120">
        <v>0</v>
      </c>
      <c r="AV95" s="121">
        <f t="shared" si="38"/>
        <v>2.2999999999999998</v>
      </c>
      <c r="AW95" s="45">
        <v>0</v>
      </c>
      <c r="AX95" s="45">
        <f t="shared" si="28"/>
        <v>0</v>
      </c>
      <c r="AY95" s="122" t="s">
        <v>203</v>
      </c>
      <c r="AZ95" s="123"/>
      <c r="BA95" s="123"/>
      <c r="BB95" s="124"/>
      <c r="BC95" s="125" t="s">
        <v>440</v>
      </c>
      <c r="BD95" s="125" t="s">
        <v>440</v>
      </c>
      <c r="BE95" s="126"/>
      <c r="BF95" s="126"/>
      <c r="BG95" s="126"/>
      <c r="BH95" s="126"/>
      <c r="BI95" s="126"/>
      <c r="BJ95" s="99"/>
      <c r="BK95" s="15">
        <v>14</v>
      </c>
      <c r="BL95" s="325"/>
    </row>
    <row r="96" spans="1:77" s="182" customFormat="1" ht="12.95" customHeight="1" x14ac:dyDescent="0.25">
      <c r="A96" s="191" t="s">
        <v>405</v>
      </c>
      <c r="B96" s="187">
        <v>210015876</v>
      </c>
      <c r="C96" s="187" t="s">
        <v>678</v>
      </c>
      <c r="D96" s="187"/>
      <c r="E96" s="236"/>
      <c r="F96" s="197" t="s">
        <v>438</v>
      </c>
      <c r="G96" s="197" t="s">
        <v>407</v>
      </c>
      <c r="H96" s="197" t="s">
        <v>439</v>
      </c>
      <c r="I96" s="192" t="s">
        <v>143</v>
      </c>
      <c r="J96" s="165" t="s">
        <v>149</v>
      </c>
      <c r="K96" s="192" t="s">
        <v>196</v>
      </c>
      <c r="L96" s="191">
        <v>30</v>
      </c>
      <c r="M96" s="198" t="s">
        <v>197</v>
      </c>
      <c r="N96" s="199" t="s">
        <v>365</v>
      </c>
      <c r="O96" s="165" t="s">
        <v>166</v>
      </c>
      <c r="P96" s="192" t="s">
        <v>125</v>
      </c>
      <c r="Q96" s="191" t="s">
        <v>122</v>
      </c>
      <c r="R96" s="192" t="s">
        <v>200</v>
      </c>
      <c r="S96" s="192" t="s">
        <v>201</v>
      </c>
      <c r="T96" s="191"/>
      <c r="U96" s="191" t="s">
        <v>398</v>
      </c>
      <c r="V96" s="191" t="s">
        <v>146</v>
      </c>
      <c r="W96" s="197">
        <v>30</v>
      </c>
      <c r="X96" s="197">
        <v>60</v>
      </c>
      <c r="Y96" s="200">
        <v>10</v>
      </c>
      <c r="Z96" s="202" t="s">
        <v>409</v>
      </c>
      <c r="AA96" s="190" t="s">
        <v>138</v>
      </c>
      <c r="AB96" s="194">
        <v>1.25</v>
      </c>
      <c r="AC96" s="203">
        <v>550176.74</v>
      </c>
      <c r="AD96" s="194">
        <v>687720.92500000005</v>
      </c>
      <c r="AE96" s="194">
        <v>770247.4360000001</v>
      </c>
      <c r="AF96" s="194">
        <v>1.1499999999999999</v>
      </c>
      <c r="AG96" s="194">
        <v>555734.07999999996</v>
      </c>
      <c r="AH96" s="194">
        <v>639094.19199999992</v>
      </c>
      <c r="AI96" s="194">
        <v>715785.49503999995</v>
      </c>
      <c r="AJ96" s="195">
        <v>0</v>
      </c>
      <c r="AK96" s="195">
        <v>0</v>
      </c>
      <c r="AL96" s="195">
        <v>0</v>
      </c>
      <c r="AM96" s="195">
        <v>0</v>
      </c>
      <c r="AN96" s="195">
        <v>0</v>
      </c>
      <c r="AO96" s="195">
        <v>0</v>
      </c>
      <c r="AP96" s="195">
        <v>0</v>
      </c>
      <c r="AQ96" s="195">
        <v>0</v>
      </c>
      <c r="AR96" s="195">
        <v>0</v>
      </c>
      <c r="AS96" s="195">
        <v>0</v>
      </c>
      <c r="AT96" s="195">
        <v>0</v>
      </c>
      <c r="AU96" s="195">
        <v>0</v>
      </c>
      <c r="AV96" s="195">
        <f t="shared" si="38"/>
        <v>2.4</v>
      </c>
      <c r="AW96" s="195">
        <f t="shared" si="33"/>
        <v>1326815.1170000001</v>
      </c>
      <c r="AX96" s="195">
        <f t="shared" si="28"/>
        <v>1486032.9310400002</v>
      </c>
      <c r="AY96" s="187" t="s">
        <v>203</v>
      </c>
      <c r="AZ96" s="192"/>
      <c r="BA96" s="192"/>
      <c r="BB96" s="201"/>
      <c r="BC96" s="197" t="s">
        <v>440</v>
      </c>
      <c r="BD96" s="197" t="s">
        <v>440</v>
      </c>
      <c r="BE96" s="201"/>
      <c r="BF96" s="201"/>
      <c r="BG96" s="201"/>
      <c r="BH96" s="201"/>
      <c r="BI96" s="201"/>
      <c r="BJ96" s="297"/>
      <c r="BK96" s="207" t="s">
        <v>653</v>
      </c>
      <c r="BL96" s="183"/>
    </row>
    <row r="97" spans="1:77" s="58" customFormat="1" ht="12.95" customHeight="1" x14ac:dyDescent="0.25">
      <c r="A97" s="71" t="s">
        <v>405</v>
      </c>
      <c r="B97" s="80"/>
      <c r="C97" s="73" t="s">
        <v>488</v>
      </c>
      <c r="D97" s="80"/>
      <c r="E97" s="235"/>
      <c r="F97" s="74" t="s">
        <v>438</v>
      </c>
      <c r="G97" s="74" t="s">
        <v>407</v>
      </c>
      <c r="H97" s="12" t="s">
        <v>439</v>
      </c>
      <c r="I97" s="26" t="s">
        <v>143</v>
      </c>
      <c r="J97" s="1" t="s">
        <v>149</v>
      </c>
      <c r="K97" s="26" t="s">
        <v>196</v>
      </c>
      <c r="L97" s="25">
        <v>30</v>
      </c>
      <c r="M97" s="75" t="s">
        <v>197</v>
      </c>
      <c r="N97" s="76" t="s">
        <v>365</v>
      </c>
      <c r="O97" s="25" t="s">
        <v>126</v>
      </c>
      <c r="P97" s="26" t="s">
        <v>125</v>
      </c>
      <c r="Q97" s="25" t="s">
        <v>122</v>
      </c>
      <c r="R97" s="26" t="s">
        <v>200</v>
      </c>
      <c r="S97" s="26" t="s">
        <v>201</v>
      </c>
      <c r="T97" s="25"/>
      <c r="U97" s="25" t="s">
        <v>398</v>
      </c>
      <c r="V97" s="25" t="s">
        <v>146</v>
      </c>
      <c r="W97" s="9">
        <v>30</v>
      </c>
      <c r="X97" s="9">
        <v>60</v>
      </c>
      <c r="Y97" s="17">
        <v>10</v>
      </c>
      <c r="Z97" s="98" t="s">
        <v>409</v>
      </c>
      <c r="AA97" s="5" t="s">
        <v>138</v>
      </c>
      <c r="AB97" s="77">
        <v>1.25</v>
      </c>
      <c r="AC97" s="78">
        <v>289771.5</v>
      </c>
      <c r="AD97" s="77">
        <f t="shared" si="34"/>
        <v>362214.375</v>
      </c>
      <c r="AE97" s="77">
        <f t="shared" si="35"/>
        <v>405680.10000000003</v>
      </c>
      <c r="AF97" s="77">
        <v>1.25</v>
      </c>
      <c r="AG97" s="78">
        <v>289771.5</v>
      </c>
      <c r="AH97" s="77">
        <f t="shared" si="36"/>
        <v>362214.375</v>
      </c>
      <c r="AI97" s="77">
        <f t="shared" si="37"/>
        <v>405680.10000000003</v>
      </c>
      <c r="AJ97" s="20">
        <v>0</v>
      </c>
      <c r="AK97" s="20">
        <v>0</v>
      </c>
      <c r="AL97" s="20">
        <v>0</v>
      </c>
      <c r="AM97" s="20">
        <v>0</v>
      </c>
      <c r="AN97" s="20">
        <v>0</v>
      </c>
      <c r="AO97" s="20">
        <v>0</v>
      </c>
      <c r="AP97" s="20">
        <v>0</v>
      </c>
      <c r="AQ97" s="20">
        <v>0</v>
      </c>
      <c r="AR97" s="20">
        <v>0</v>
      </c>
      <c r="AS97" s="20">
        <v>0</v>
      </c>
      <c r="AT97" s="20">
        <v>0</v>
      </c>
      <c r="AU97" s="20">
        <v>0</v>
      </c>
      <c r="AV97" s="69">
        <f t="shared" si="38"/>
        <v>2.5</v>
      </c>
      <c r="AW97" s="45">
        <v>0</v>
      </c>
      <c r="AX97" s="45">
        <f t="shared" si="28"/>
        <v>0</v>
      </c>
      <c r="AY97" s="4" t="s">
        <v>203</v>
      </c>
      <c r="AZ97" s="26"/>
      <c r="BA97" s="26"/>
      <c r="BB97" s="79"/>
      <c r="BC97" s="12" t="s">
        <v>441</v>
      </c>
      <c r="BD97" s="12" t="s">
        <v>441</v>
      </c>
      <c r="BE97" s="48"/>
      <c r="BF97" s="48"/>
      <c r="BG97" s="48"/>
      <c r="BH97" s="48"/>
      <c r="BI97" s="48"/>
      <c r="BJ97" s="99"/>
      <c r="BK97" s="48"/>
      <c r="BL97" s="323"/>
      <c r="BM97" s="322"/>
      <c r="BN97" s="48"/>
      <c r="BO97" s="48"/>
      <c r="BP97" s="48"/>
      <c r="BQ97" s="48"/>
      <c r="BR97" s="48"/>
      <c r="BS97" s="48"/>
      <c r="BT97" s="48"/>
      <c r="BU97" s="48"/>
      <c r="BV97" s="48"/>
      <c r="BW97" s="48"/>
      <c r="BX97" s="48"/>
      <c r="BY97" s="48"/>
    </row>
    <row r="98" spans="1:77" s="58" customFormat="1" ht="12.95" customHeight="1" x14ac:dyDescent="0.25">
      <c r="A98" s="71" t="s">
        <v>405</v>
      </c>
      <c r="B98" s="127"/>
      <c r="C98" s="115" t="s">
        <v>571</v>
      </c>
      <c r="D98" s="127"/>
      <c r="E98" s="235"/>
      <c r="F98" s="74" t="s">
        <v>438</v>
      </c>
      <c r="G98" s="74" t="s">
        <v>407</v>
      </c>
      <c r="H98" s="12" t="s">
        <v>439</v>
      </c>
      <c r="I98" s="26" t="s">
        <v>143</v>
      </c>
      <c r="J98" s="1" t="s">
        <v>149</v>
      </c>
      <c r="K98" s="26" t="s">
        <v>196</v>
      </c>
      <c r="L98" s="25">
        <v>30</v>
      </c>
      <c r="M98" s="75" t="s">
        <v>197</v>
      </c>
      <c r="N98" s="76" t="s">
        <v>365</v>
      </c>
      <c r="O98" s="1" t="s">
        <v>166</v>
      </c>
      <c r="P98" s="26" t="s">
        <v>125</v>
      </c>
      <c r="Q98" s="25" t="s">
        <v>122</v>
      </c>
      <c r="R98" s="26" t="s">
        <v>200</v>
      </c>
      <c r="S98" s="26" t="s">
        <v>201</v>
      </c>
      <c r="T98" s="25"/>
      <c r="U98" s="25" t="s">
        <v>398</v>
      </c>
      <c r="V98" s="25" t="s">
        <v>146</v>
      </c>
      <c r="W98" s="9">
        <v>30</v>
      </c>
      <c r="X98" s="9">
        <v>60</v>
      </c>
      <c r="Y98" s="17">
        <v>10</v>
      </c>
      <c r="Z98" s="98" t="s">
        <v>409</v>
      </c>
      <c r="AA98" s="5" t="s">
        <v>138</v>
      </c>
      <c r="AB98" s="116">
        <v>1.25</v>
      </c>
      <c r="AC98" s="117">
        <v>289771.5</v>
      </c>
      <c r="AD98" s="118">
        <f t="shared" ref="AD98" si="81">AB98*AC98</f>
        <v>362214.375</v>
      </c>
      <c r="AE98" s="118">
        <f t="shared" si="35"/>
        <v>405680.10000000003</v>
      </c>
      <c r="AF98" s="119">
        <v>1.25</v>
      </c>
      <c r="AG98" s="117">
        <v>289771.5</v>
      </c>
      <c r="AH98" s="118">
        <f t="shared" ref="AH98" si="82">AF98*AG98</f>
        <v>362214.375</v>
      </c>
      <c r="AI98" s="118">
        <f t="shared" si="37"/>
        <v>405680.10000000003</v>
      </c>
      <c r="AJ98" s="120">
        <v>0</v>
      </c>
      <c r="AK98" s="120">
        <v>0</v>
      </c>
      <c r="AL98" s="120">
        <v>0</v>
      </c>
      <c r="AM98" s="120">
        <v>0</v>
      </c>
      <c r="AN98" s="120">
        <v>0</v>
      </c>
      <c r="AO98" s="120">
        <v>0</v>
      </c>
      <c r="AP98" s="120">
        <v>0</v>
      </c>
      <c r="AQ98" s="120">
        <v>0</v>
      </c>
      <c r="AR98" s="120">
        <v>0</v>
      </c>
      <c r="AS98" s="120">
        <v>0</v>
      </c>
      <c r="AT98" s="120">
        <v>0</v>
      </c>
      <c r="AU98" s="120">
        <v>0</v>
      </c>
      <c r="AV98" s="121">
        <f t="shared" si="38"/>
        <v>2.5</v>
      </c>
      <c r="AW98" s="45">
        <v>0</v>
      </c>
      <c r="AX98" s="45">
        <f t="shared" si="28"/>
        <v>0</v>
      </c>
      <c r="AY98" s="122" t="s">
        <v>203</v>
      </c>
      <c r="AZ98" s="123"/>
      <c r="BA98" s="123"/>
      <c r="BB98" s="124"/>
      <c r="BC98" s="125" t="s">
        <v>441</v>
      </c>
      <c r="BD98" s="125" t="s">
        <v>441</v>
      </c>
      <c r="BE98" s="126"/>
      <c r="BF98" s="126"/>
      <c r="BG98" s="126"/>
      <c r="BH98" s="126"/>
      <c r="BI98" s="126"/>
      <c r="BJ98" s="99"/>
      <c r="BK98" s="15">
        <v>14</v>
      </c>
      <c r="BL98" s="325"/>
    </row>
    <row r="99" spans="1:77" s="182" customFormat="1" ht="12.95" customHeight="1" x14ac:dyDescent="0.25">
      <c r="A99" s="191" t="s">
        <v>405</v>
      </c>
      <c r="B99" s="187">
        <v>210015878</v>
      </c>
      <c r="C99" s="187" t="s">
        <v>679</v>
      </c>
      <c r="D99" s="187"/>
      <c r="E99" s="236"/>
      <c r="F99" s="197" t="s">
        <v>438</v>
      </c>
      <c r="G99" s="197" t="s">
        <v>407</v>
      </c>
      <c r="H99" s="197" t="s">
        <v>439</v>
      </c>
      <c r="I99" s="192" t="s">
        <v>143</v>
      </c>
      <c r="J99" s="165" t="s">
        <v>149</v>
      </c>
      <c r="K99" s="192" t="s">
        <v>196</v>
      </c>
      <c r="L99" s="191">
        <v>30</v>
      </c>
      <c r="M99" s="198" t="s">
        <v>197</v>
      </c>
      <c r="N99" s="199" t="s">
        <v>365</v>
      </c>
      <c r="O99" s="165" t="s">
        <v>166</v>
      </c>
      <c r="P99" s="192" t="s">
        <v>125</v>
      </c>
      <c r="Q99" s="191" t="s">
        <v>122</v>
      </c>
      <c r="R99" s="192" t="s">
        <v>200</v>
      </c>
      <c r="S99" s="192" t="s">
        <v>201</v>
      </c>
      <c r="T99" s="191"/>
      <c r="U99" s="191" t="s">
        <v>398</v>
      </c>
      <c r="V99" s="191" t="s">
        <v>146</v>
      </c>
      <c r="W99" s="197">
        <v>30</v>
      </c>
      <c r="X99" s="197">
        <v>60</v>
      </c>
      <c r="Y99" s="200">
        <v>10</v>
      </c>
      <c r="Z99" s="202" t="s">
        <v>409</v>
      </c>
      <c r="AA99" s="190" t="s">
        <v>138</v>
      </c>
      <c r="AB99" s="194">
        <v>2.5</v>
      </c>
      <c r="AC99" s="203">
        <v>286873.78000000003</v>
      </c>
      <c r="AD99" s="194">
        <v>717184.45000000007</v>
      </c>
      <c r="AE99" s="194">
        <v>803246.58400000015</v>
      </c>
      <c r="AF99" s="194">
        <v>1.25</v>
      </c>
      <c r="AG99" s="194">
        <v>289771.5</v>
      </c>
      <c r="AH99" s="194">
        <v>362214.375</v>
      </c>
      <c r="AI99" s="194">
        <v>405680.10000000003</v>
      </c>
      <c r="AJ99" s="195">
        <v>0</v>
      </c>
      <c r="AK99" s="195">
        <v>0</v>
      </c>
      <c r="AL99" s="195">
        <v>0</v>
      </c>
      <c r="AM99" s="195">
        <v>0</v>
      </c>
      <c r="AN99" s="195">
        <v>0</v>
      </c>
      <c r="AO99" s="195">
        <v>0</v>
      </c>
      <c r="AP99" s="195">
        <v>0</v>
      </c>
      <c r="AQ99" s="195">
        <v>0</v>
      </c>
      <c r="AR99" s="195">
        <v>0</v>
      </c>
      <c r="AS99" s="195">
        <v>0</v>
      </c>
      <c r="AT99" s="195">
        <v>0</v>
      </c>
      <c r="AU99" s="195">
        <v>0</v>
      </c>
      <c r="AV99" s="195">
        <f t="shared" si="38"/>
        <v>3.75</v>
      </c>
      <c r="AW99" s="195">
        <f t="shared" si="33"/>
        <v>1079398.8250000002</v>
      </c>
      <c r="AX99" s="195">
        <f t="shared" si="28"/>
        <v>1208926.6840000004</v>
      </c>
      <c r="AY99" s="187" t="s">
        <v>203</v>
      </c>
      <c r="AZ99" s="192"/>
      <c r="BA99" s="192"/>
      <c r="BB99" s="201"/>
      <c r="BC99" s="197" t="s">
        <v>441</v>
      </c>
      <c r="BD99" s="197" t="s">
        <v>441</v>
      </c>
      <c r="BE99" s="201"/>
      <c r="BF99" s="201"/>
      <c r="BG99" s="201"/>
      <c r="BH99" s="201"/>
      <c r="BI99" s="201"/>
      <c r="BJ99" s="297"/>
      <c r="BK99" s="207" t="s">
        <v>653</v>
      </c>
      <c r="BL99" s="183"/>
      <c r="BM99" s="183"/>
      <c r="BN99" s="183"/>
      <c r="BO99" s="183"/>
      <c r="BP99" s="183"/>
      <c r="BQ99" s="183"/>
      <c r="BR99" s="183"/>
      <c r="BS99" s="183"/>
      <c r="BT99" s="183"/>
    </row>
    <row r="100" spans="1:77" s="58" customFormat="1" ht="12.95" customHeight="1" x14ac:dyDescent="0.25">
      <c r="A100" s="71" t="s">
        <v>405</v>
      </c>
      <c r="B100" s="80"/>
      <c r="C100" s="73" t="s">
        <v>489</v>
      </c>
      <c r="D100" s="80"/>
      <c r="E100" s="235"/>
      <c r="F100" s="74" t="s">
        <v>442</v>
      </c>
      <c r="G100" s="74" t="s">
        <v>407</v>
      </c>
      <c r="H100" s="12" t="s">
        <v>443</v>
      </c>
      <c r="I100" s="26" t="s">
        <v>143</v>
      </c>
      <c r="J100" s="1" t="s">
        <v>149</v>
      </c>
      <c r="K100" s="26" t="s">
        <v>196</v>
      </c>
      <c r="L100" s="25">
        <v>30</v>
      </c>
      <c r="M100" s="75" t="s">
        <v>197</v>
      </c>
      <c r="N100" s="76" t="s">
        <v>365</v>
      </c>
      <c r="O100" s="25" t="s">
        <v>126</v>
      </c>
      <c r="P100" s="26" t="s">
        <v>125</v>
      </c>
      <c r="Q100" s="25" t="s">
        <v>122</v>
      </c>
      <c r="R100" s="26" t="s">
        <v>200</v>
      </c>
      <c r="S100" s="26" t="s">
        <v>201</v>
      </c>
      <c r="T100" s="25"/>
      <c r="U100" s="25" t="s">
        <v>398</v>
      </c>
      <c r="V100" s="25" t="s">
        <v>146</v>
      </c>
      <c r="W100" s="9">
        <v>30</v>
      </c>
      <c r="X100" s="9">
        <v>60</v>
      </c>
      <c r="Y100" s="17">
        <v>10</v>
      </c>
      <c r="Z100" s="98" t="s">
        <v>409</v>
      </c>
      <c r="AA100" s="5" t="s">
        <v>138</v>
      </c>
      <c r="AB100" s="77">
        <v>0.7</v>
      </c>
      <c r="AC100" s="78">
        <v>519134.61</v>
      </c>
      <c r="AD100" s="77">
        <f t="shared" si="34"/>
        <v>363394.22699999996</v>
      </c>
      <c r="AE100" s="77">
        <f t="shared" si="35"/>
        <v>407001.53424000001</v>
      </c>
      <c r="AF100" s="77">
        <v>0.7</v>
      </c>
      <c r="AG100" s="78">
        <v>519134.61</v>
      </c>
      <c r="AH100" s="77">
        <f t="shared" si="36"/>
        <v>363394.22699999996</v>
      </c>
      <c r="AI100" s="77">
        <f t="shared" si="37"/>
        <v>407001.53424000001</v>
      </c>
      <c r="AJ100" s="20">
        <v>0</v>
      </c>
      <c r="AK100" s="20">
        <v>0</v>
      </c>
      <c r="AL100" s="20">
        <v>0</v>
      </c>
      <c r="AM100" s="20">
        <v>0</v>
      </c>
      <c r="AN100" s="20">
        <v>0</v>
      </c>
      <c r="AO100" s="20">
        <v>0</v>
      </c>
      <c r="AP100" s="20">
        <v>0</v>
      </c>
      <c r="AQ100" s="20">
        <v>0</v>
      </c>
      <c r="AR100" s="20">
        <v>0</v>
      </c>
      <c r="AS100" s="20">
        <v>0</v>
      </c>
      <c r="AT100" s="20">
        <v>0</v>
      </c>
      <c r="AU100" s="20">
        <v>0</v>
      </c>
      <c r="AV100" s="69">
        <f t="shared" si="38"/>
        <v>1.4</v>
      </c>
      <c r="AW100" s="45">
        <v>0</v>
      </c>
      <c r="AX100" s="45">
        <f t="shared" si="28"/>
        <v>0</v>
      </c>
      <c r="AY100" s="4" t="s">
        <v>203</v>
      </c>
      <c r="AZ100" s="26"/>
      <c r="BA100" s="26"/>
      <c r="BB100" s="79"/>
      <c r="BC100" s="12" t="s">
        <v>444</v>
      </c>
      <c r="BD100" s="12" t="s">
        <v>444</v>
      </c>
      <c r="BE100" s="48"/>
      <c r="BF100" s="48"/>
      <c r="BG100" s="48"/>
      <c r="BH100" s="48"/>
      <c r="BI100" s="48"/>
      <c r="BJ100" s="99"/>
      <c r="BK100" s="48"/>
      <c r="BL100" s="323"/>
      <c r="BM100" s="322"/>
      <c r="BN100" s="48"/>
      <c r="BO100" s="48"/>
      <c r="BP100" s="48"/>
      <c r="BQ100" s="48"/>
      <c r="BR100" s="48"/>
      <c r="BS100" s="48"/>
      <c r="BT100" s="48"/>
      <c r="BU100" s="48"/>
      <c r="BV100" s="48"/>
      <c r="BW100" s="48"/>
      <c r="BX100" s="48"/>
      <c r="BY100" s="48"/>
    </row>
    <row r="101" spans="1:77" s="58" customFormat="1" ht="12.95" customHeight="1" x14ac:dyDescent="0.25">
      <c r="A101" s="71" t="s">
        <v>405</v>
      </c>
      <c r="B101" s="127"/>
      <c r="C101" s="115" t="s">
        <v>572</v>
      </c>
      <c r="D101" s="127"/>
      <c r="E101" s="235"/>
      <c r="F101" s="74" t="s">
        <v>442</v>
      </c>
      <c r="G101" s="74" t="s">
        <v>407</v>
      </c>
      <c r="H101" s="12" t="s">
        <v>443</v>
      </c>
      <c r="I101" s="26" t="s">
        <v>143</v>
      </c>
      <c r="J101" s="1" t="s">
        <v>149</v>
      </c>
      <c r="K101" s="26" t="s">
        <v>196</v>
      </c>
      <c r="L101" s="25">
        <v>30</v>
      </c>
      <c r="M101" s="75" t="s">
        <v>197</v>
      </c>
      <c r="N101" s="76" t="s">
        <v>365</v>
      </c>
      <c r="O101" s="1" t="s">
        <v>166</v>
      </c>
      <c r="P101" s="26" t="s">
        <v>125</v>
      </c>
      <c r="Q101" s="25" t="s">
        <v>122</v>
      </c>
      <c r="R101" s="26" t="s">
        <v>200</v>
      </c>
      <c r="S101" s="26" t="s">
        <v>201</v>
      </c>
      <c r="T101" s="25"/>
      <c r="U101" s="25" t="s">
        <v>398</v>
      </c>
      <c r="V101" s="25" t="s">
        <v>146</v>
      </c>
      <c r="W101" s="9">
        <v>30</v>
      </c>
      <c r="X101" s="9">
        <v>60</v>
      </c>
      <c r="Y101" s="17">
        <v>10</v>
      </c>
      <c r="Z101" s="98" t="s">
        <v>409</v>
      </c>
      <c r="AA101" s="5" t="s">
        <v>138</v>
      </c>
      <c r="AB101" s="116">
        <v>0.7</v>
      </c>
      <c r="AC101" s="117">
        <v>519134.61</v>
      </c>
      <c r="AD101" s="118">
        <f t="shared" ref="AD101" si="83">AB101*AC101</f>
        <v>363394.22699999996</v>
      </c>
      <c r="AE101" s="118">
        <f t="shared" si="35"/>
        <v>407001.53424000001</v>
      </c>
      <c r="AF101" s="119">
        <v>0.7</v>
      </c>
      <c r="AG101" s="117">
        <v>519134.61</v>
      </c>
      <c r="AH101" s="118">
        <f t="shared" ref="AH101" si="84">AF101*AG101</f>
        <v>363394.22699999996</v>
      </c>
      <c r="AI101" s="118">
        <f t="shared" si="37"/>
        <v>407001.53424000001</v>
      </c>
      <c r="AJ101" s="120">
        <v>0</v>
      </c>
      <c r="AK101" s="120">
        <v>0</v>
      </c>
      <c r="AL101" s="120">
        <v>0</v>
      </c>
      <c r="AM101" s="120">
        <v>0</v>
      </c>
      <c r="AN101" s="120">
        <v>0</v>
      </c>
      <c r="AO101" s="120">
        <v>0</v>
      </c>
      <c r="AP101" s="120">
        <v>0</v>
      </c>
      <c r="AQ101" s="120">
        <v>0</v>
      </c>
      <c r="AR101" s="120">
        <v>0</v>
      </c>
      <c r="AS101" s="120">
        <v>0</v>
      </c>
      <c r="AT101" s="120">
        <v>0</v>
      </c>
      <c r="AU101" s="120">
        <v>0</v>
      </c>
      <c r="AV101" s="121">
        <f t="shared" si="38"/>
        <v>1.4</v>
      </c>
      <c r="AW101" s="45">
        <v>0</v>
      </c>
      <c r="AX101" s="45">
        <f t="shared" si="28"/>
        <v>0</v>
      </c>
      <c r="AY101" s="122" t="s">
        <v>203</v>
      </c>
      <c r="AZ101" s="123"/>
      <c r="BA101" s="123"/>
      <c r="BB101" s="124"/>
      <c r="BC101" s="125" t="s">
        <v>444</v>
      </c>
      <c r="BD101" s="125" t="s">
        <v>444</v>
      </c>
      <c r="BE101" s="126"/>
      <c r="BF101" s="126"/>
      <c r="BG101" s="126"/>
      <c r="BH101" s="126"/>
      <c r="BI101" s="126"/>
      <c r="BJ101" s="99"/>
      <c r="BK101" s="15">
        <v>14</v>
      </c>
      <c r="BL101" s="325"/>
    </row>
    <row r="102" spans="1:77" s="182" customFormat="1" ht="12.95" customHeight="1" x14ac:dyDescent="0.25">
      <c r="A102" s="191" t="s">
        <v>405</v>
      </c>
      <c r="B102" s="187">
        <v>210023510</v>
      </c>
      <c r="C102" s="187" t="s">
        <v>680</v>
      </c>
      <c r="D102" s="187"/>
      <c r="E102" s="236"/>
      <c r="F102" s="197" t="s">
        <v>442</v>
      </c>
      <c r="G102" s="197" t="s">
        <v>407</v>
      </c>
      <c r="H102" s="197" t="s">
        <v>443</v>
      </c>
      <c r="I102" s="192" t="s">
        <v>143</v>
      </c>
      <c r="J102" s="165" t="s">
        <v>149</v>
      </c>
      <c r="K102" s="192" t="s">
        <v>196</v>
      </c>
      <c r="L102" s="191">
        <v>30</v>
      </c>
      <c r="M102" s="198" t="s">
        <v>197</v>
      </c>
      <c r="N102" s="199" t="s">
        <v>365</v>
      </c>
      <c r="O102" s="165" t="s">
        <v>166</v>
      </c>
      <c r="P102" s="192" t="s">
        <v>125</v>
      </c>
      <c r="Q102" s="191" t="s">
        <v>122</v>
      </c>
      <c r="R102" s="192" t="s">
        <v>200</v>
      </c>
      <c r="S102" s="192" t="s">
        <v>201</v>
      </c>
      <c r="T102" s="191"/>
      <c r="U102" s="191" t="s">
        <v>398</v>
      </c>
      <c r="V102" s="191" t="s">
        <v>146</v>
      </c>
      <c r="W102" s="197">
        <v>30</v>
      </c>
      <c r="X102" s="197">
        <v>60</v>
      </c>
      <c r="Y102" s="200">
        <v>10</v>
      </c>
      <c r="Z102" s="202" t="s">
        <v>409</v>
      </c>
      <c r="AA102" s="190" t="s">
        <v>138</v>
      </c>
      <c r="AB102" s="194">
        <v>0.54</v>
      </c>
      <c r="AC102" s="203">
        <v>513943.26</v>
      </c>
      <c r="AD102" s="194">
        <v>277529.36040000001</v>
      </c>
      <c r="AE102" s="194">
        <v>310832.88364800002</v>
      </c>
      <c r="AF102" s="194">
        <v>0.7</v>
      </c>
      <c r="AG102" s="194">
        <v>519134.61</v>
      </c>
      <c r="AH102" s="194">
        <v>363394.22699999996</v>
      </c>
      <c r="AI102" s="194">
        <v>407001.53424000001</v>
      </c>
      <c r="AJ102" s="195">
        <v>0</v>
      </c>
      <c r="AK102" s="195">
        <v>0</v>
      </c>
      <c r="AL102" s="195">
        <v>0</v>
      </c>
      <c r="AM102" s="195">
        <v>0</v>
      </c>
      <c r="AN102" s="195">
        <v>0</v>
      </c>
      <c r="AO102" s="195">
        <v>0</v>
      </c>
      <c r="AP102" s="195">
        <v>0</v>
      </c>
      <c r="AQ102" s="195">
        <v>0</v>
      </c>
      <c r="AR102" s="195">
        <v>0</v>
      </c>
      <c r="AS102" s="195">
        <v>0</v>
      </c>
      <c r="AT102" s="195">
        <v>0</v>
      </c>
      <c r="AU102" s="195">
        <v>0</v>
      </c>
      <c r="AV102" s="195">
        <f t="shared" si="38"/>
        <v>1.24</v>
      </c>
      <c r="AW102" s="195">
        <f t="shared" si="33"/>
        <v>640923.58739999996</v>
      </c>
      <c r="AX102" s="195">
        <f t="shared" si="28"/>
        <v>717834.41788800003</v>
      </c>
      <c r="AY102" s="187" t="s">
        <v>203</v>
      </c>
      <c r="AZ102" s="192"/>
      <c r="BA102" s="192"/>
      <c r="BB102" s="201"/>
      <c r="BC102" s="197" t="s">
        <v>444</v>
      </c>
      <c r="BD102" s="197" t="s">
        <v>444</v>
      </c>
      <c r="BE102" s="201"/>
      <c r="BF102" s="201"/>
      <c r="BG102" s="201"/>
      <c r="BH102" s="201"/>
      <c r="BI102" s="201"/>
      <c r="BJ102" s="297"/>
      <c r="BK102" s="207" t="s">
        <v>653</v>
      </c>
      <c r="BL102" s="183"/>
      <c r="BM102" s="183"/>
      <c r="BN102" s="183"/>
      <c r="BO102" s="183"/>
      <c r="BP102" s="183"/>
      <c r="BQ102" s="183"/>
      <c r="BR102" s="183"/>
      <c r="BS102" s="183"/>
      <c r="BT102" s="183"/>
    </row>
    <row r="103" spans="1:77" s="58" customFormat="1" ht="12.95" customHeight="1" x14ac:dyDescent="0.25">
      <c r="A103" s="71" t="s">
        <v>405</v>
      </c>
      <c r="B103" s="80"/>
      <c r="C103" s="73" t="s">
        <v>490</v>
      </c>
      <c r="D103" s="80"/>
      <c r="E103" s="235"/>
      <c r="F103" s="74" t="s">
        <v>442</v>
      </c>
      <c r="G103" s="74" t="s">
        <v>407</v>
      </c>
      <c r="H103" s="12" t="s">
        <v>443</v>
      </c>
      <c r="I103" s="26" t="s">
        <v>143</v>
      </c>
      <c r="J103" s="1" t="s">
        <v>149</v>
      </c>
      <c r="K103" s="26" t="s">
        <v>196</v>
      </c>
      <c r="L103" s="25">
        <v>30</v>
      </c>
      <c r="M103" s="75" t="s">
        <v>197</v>
      </c>
      <c r="N103" s="76" t="s">
        <v>365</v>
      </c>
      <c r="O103" s="25" t="s">
        <v>126</v>
      </c>
      <c r="P103" s="26" t="s">
        <v>125</v>
      </c>
      <c r="Q103" s="25" t="s">
        <v>122</v>
      </c>
      <c r="R103" s="26" t="s">
        <v>200</v>
      </c>
      <c r="S103" s="26" t="s">
        <v>201</v>
      </c>
      <c r="T103" s="25"/>
      <c r="U103" s="25" t="s">
        <v>398</v>
      </c>
      <c r="V103" s="25" t="s">
        <v>146</v>
      </c>
      <c r="W103" s="9">
        <v>30</v>
      </c>
      <c r="X103" s="9">
        <v>60</v>
      </c>
      <c r="Y103" s="17">
        <v>10</v>
      </c>
      <c r="Z103" s="98" t="s">
        <v>409</v>
      </c>
      <c r="AA103" s="5" t="s">
        <v>138</v>
      </c>
      <c r="AB103" s="77">
        <v>0.6</v>
      </c>
      <c r="AC103" s="78">
        <v>907955.84</v>
      </c>
      <c r="AD103" s="77">
        <f t="shared" si="34"/>
        <v>544773.50399999996</v>
      </c>
      <c r="AE103" s="77">
        <f t="shared" si="35"/>
        <v>610146.32447999995</v>
      </c>
      <c r="AF103" s="77">
        <v>0.6</v>
      </c>
      <c r="AG103" s="78">
        <v>907955.85</v>
      </c>
      <c r="AH103" s="77">
        <f t="shared" si="36"/>
        <v>544773.51</v>
      </c>
      <c r="AI103" s="77">
        <f t="shared" si="37"/>
        <v>610146.33120000002</v>
      </c>
      <c r="AJ103" s="20">
        <v>0</v>
      </c>
      <c r="AK103" s="20">
        <v>0</v>
      </c>
      <c r="AL103" s="20">
        <v>0</v>
      </c>
      <c r="AM103" s="20">
        <v>0</v>
      </c>
      <c r="AN103" s="20">
        <v>0</v>
      </c>
      <c r="AO103" s="20">
        <v>0</v>
      </c>
      <c r="AP103" s="20">
        <v>0</v>
      </c>
      <c r="AQ103" s="20">
        <v>0</v>
      </c>
      <c r="AR103" s="20">
        <v>0</v>
      </c>
      <c r="AS103" s="20">
        <v>0</v>
      </c>
      <c r="AT103" s="20">
        <v>0</v>
      </c>
      <c r="AU103" s="20">
        <v>0</v>
      </c>
      <c r="AV103" s="69">
        <f t="shared" si="38"/>
        <v>1.2</v>
      </c>
      <c r="AW103" s="45">
        <v>0</v>
      </c>
      <c r="AX103" s="45">
        <f t="shared" si="28"/>
        <v>0</v>
      </c>
      <c r="AY103" s="4" t="s">
        <v>203</v>
      </c>
      <c r="AZ103" s="26"/>
      <c r="BA103" s="26"/>
      <c r="BB103" s="79"/>
      <c r="BC103" s="12" t="s">
        <v>445</v>
      </c>
      <c r="BD103" s="12" t="s">
        <v>445</v>
      </c>
      <c r="BE103" s="48"/>
      <c r="BF103" s="48"/>
      <c r="BG103" s="48"/>
      <c r="BH103" s="48"/>
      <c r="BI103" s="48"/>
      <c r="BJ103" s="99"/>
      <c r="BK103" s="48"/>
      <c r="BL103" s="323"/>
      <c r="BM103" s="322"/>
      <c r="BN103" s="48"/>
      <c r="BO103" s="48"/>
      <c r="BP103" s="48"/>
      <c r="BQ103" s="48"/>
      <c r="BR103" s="48"/>
      <c r="BS103" s="48"/>
      <c r="BT103" s="48"/>
      <c r="BU103" s="48"/>
      <c r="BV103" s="48"/>
      <c r="BW103" s="48"/>
      <c r="BX103" s="48"/>
      <c r="BY103" s="48"/>
    </row>
    <row r="104" spans="1:77" s="58" customFormat="1" ht="12.95" customHeight="1" x14ac:dyDescent="0.25">
      <c r="A104" s="71" t="s">
        <v>405</v>
      </c>
      <c r="B104" s="127"/>
      <c r="C104" s="115" t="s">
        <v>573</v>
      </c>
      <c r="D104" s="127"/>
      <c r="E104" s="235"/>
      <c r="F104" s="74" t="s">
        <v>442</v>
      </c>
      <c r="G104" s="74" t="s">
        <v>407</v>
      </c>
      <c r="H104" s="12" t="s">
        <v>443</v>
      </c>
      <c r="I104" s="26" t="s">
        <v>143</v>
      </c>
      <c r="J104" s="1" t="s">
        <v>149</v>
      </c>
      <c r="K104" s="26" t="s">
        <v>196</v>
      </c>
      <c r="L104" s="25">
        <v>30</v>
      </c>
      <c r="M104" s="75" t="s">
        <v>197</v>
      </c>
      <c r="N104" s="76" t="s">
        <v>365</v>
      </c>
      <c r="O104" s="1" t="s">
        <v>166</v>
      </c>
      <c r="P104" s="26" t="s">
        <v>125</v>
      </c>
      <c r="Q104" s="25" t="s">
        <v>122</v>
      </c>
      <c r="R104" s="26" t="s">
        <v>200</v>
      </c>
      <c r="S104" s="26" t="s">
        <v>201</v>
      </c>
      <c r="T104" s="25"/>
      <c r="U104" s="25" t="s">
        <v>398</v>
      </c>
      <c r="V104" s="25" t="s">
        <v>146</v>
      </c>
      <c r="W104" s="9">
        <v>30</v>
      </c>
      <c r="X104" s="9">
        <v>60</v>
      </c>
      <c r="Y104" s="17">
        <v>10</v>
      </c>
      <c r="Z104" s="98" t="s">
        <v>409</v>
      </c>
      <c r="AA104" s="5" t="s">
        <v>138</v>
      </c>
      <c r="AB104" s="116">
        <v>0.6</v>
      </c>
      <c r="AC104" s="117">
        <v>907955.84</v>
      </c>
      <c r="AD104" s="118">
        <f t="shared" ref="AD104" si="85">AB104*AC104</f>
        <v>544773.50399999996</v>
      </c>
      <c r="AE104" s="118">
        <f t="shared" si="35"/>
        <v>610146.32447999995</v>
      </c>
      <c r="AF104" s="119">
        <v>0.6</v>
      </c>
      <c r="AG104" s="117">
        <v>907955.85</v>
      </c>
      <c r="AH104" s="118">
        <f t="shared" ref="AH104" si="86">AF104*AG104</f>
        <v>544773.51</v>
      </c>
      <c r="AI104" s="118">
        <f t="shared" si="37"/>
        <v>610146.33120000002</v>
      </c>
      <c r="AJ104" s="120">
        <v>0</v>
      </c>
      <c r="AK104" s="120">
        <v>0</v>
      </c>
      <c r="AL104" s="120">
        <v>0</v>
      </c>
      <c r="AM104" s="120">
        <v>0</v>
      </c>
      <c r="AN104" s="120">
        <v>0</v>
      </c>
      <c r="AO104" s="120">
        <v>0</v>
      </c>
      <c r="AP104" s="120">
        <v>0</v>
      </c>
      <c r="AQ104" s="120">
        <v>0</v>
      </c>
      <c r="AR104" s="120">
        <v>0</v>
      </c>
      <c r="AS104" s="120">
        <v>0</v>
      </c>
      <c r="AT104" s="120">
        <v>0</v>
      </c>
      <c r="AU104" s="120">
        <v>0</v>
      </c>
      <c r="AV104" s="121">
        <f t="shared" si="38"/>
        <v>1.2</v>
      </c>
      <c r="AW104" s="45">
        <v>0</v>
      </c>
      <c r="AX104" s="45">
        <f t="shared" si="28"/>
        <v>0</v>
      </c>
      <c r="AY104" s="122" t="s">
        <v>203</v>
      </c>
      <c r="AZ104" s="123"/>
      <c r="BA104" s="123"/>
      <c r="BB104" s="124"/>
      <c r="BC104" s="125" t="s">
        <v>445</v>
      </c>
      <c r="BD104" s="125" t="s">
        <v>445</v>
      </c>
      <c r="BE104" s="126"/>
      <c r="BF104" s="126"/>
      <c r="BG104" s="126"/>
      <c r="BH104" s="126"/>
      <c r="BI104" s="126"/>
      <c r="BJ104" s="99"/>
      <c r="BK104" s="15">
        <v>14</v>
      </c>
      <c r="BL104" s="325"/>
    </row>
    <row r="105" spans="1:77" s="182" customFormat="1" ht="12.95" customHeight="1" x14ac:dyDescent="0.25">
      <c r="A105" s="191" t="s">
        <v>405</v>
      </c>
      <c r="B105" s="187">
        <v>210023511</v>
      </c>
      <c r="C105" s="187" t="s">
        <v>681</v>
      </c>
      <c r="D105" s="187"/>
      <c r="E105" s="236"/>
      <c r="F105" s="197" t="s">
        <v>442</v>
      </c>
      <c r="G105" s="197" t="s">
        <v>407</v>
      </c>
      <c r="H105" s="197" t="s">
        <v>443</v>
      </c>
      <c r="I105" s="192" t="s">
        <v>143</v>
      </c>
      <c r="J105" s="165" t="s">
        <v>149</v>
      </c>
      <c r="K105" s="192" t="s">
        <v>196</v>
      </c>
      <c r="L105" s="191">
        <v>30</v>
      </c>
      <c r="M105" s="198" t="s">
        <v>197</v>
      </c>
      <c r="N105" s="199" t="s">
        <v>365</v>
      </c>
      <c r="O105" s="165" t="s">
        <v>166</v>
      </c>
      <c r="P105" s="192" t="s">
        <v>125</v>
      </c>
      <c r="Q105" s="191" t="s">
        <v>122</v>
      </c>
      <c r="R105" s="192" t="s">
        <v>200</v>
      </c>
      <c r="S105" s="192" t="s">
        <v>201</v>
      </c>
      <c r="T105" s="191"/>
      <c r="U105" s="191" t="s">
        <v>398</v>
      </c>
      <c r="V105" s="191" t="s">
        <v>146</v>
      </c>
      <c r="W105" s="197">
        <v>30</v>
      </c>
      <c r="X105" s="197">
        <v>60</v>
      </c>
      <c r="Y105" s="200">
        <v>10</v>
      </c>
      <c r="Z105" s="202" t="s">
        <v>409</v>
      </c>
      <c r="AA105" s="190" t="s">
        <v>138</v>
      </c>
      <c r="AB105" s="194">
        <v>0.8</v>
      </c>
      <c r="AC105" s="203">
        <v>898876.29</v>
      </c>
      <c r="AD105" s="194">
        <v>719101.03200000012</v>
      </c>
      <c r="AE105" s="194">
        <v>805393.15584000025</v>
      </c>
      <c r="AF105" s="194">
        <v>0.6</v>
      </c>
      <c r="AG105" s="194">
        <v>907955.85</v>
      </c>
      <c r="AH105" s="194">
        <v>544773.51</v>
      </c>
      <c r="AI105" s="194">
        <v>610146.33120000002</v>
      </c>
      <c r="AJ105" s="195">
        <v>0</v>
      </c>
      <c r="AK105" s="195">
        <v>0</v>
      </c>
      <c r="AL105" s="195">
        <v>0</v>
      </c>
      <c r="AM105" s="195">
        <v>0</v>
      </c>
      <c r="AN105" s="195">
        <v>0</v>
      </c>
      <c r="AO105" s="195">
        <v>0</v>
      </c>
      <c r="AP105" s="195">
        <v>0</v>
      </c>
      <c r="AQ105" s="195">
        <v>0</v>
      </c>
      <c r="AR105" s="195">
        <v>0</v>
      </c>
      <c r="AS105" s="195">
        <v>0</v>
      </c>
      <c r="AT105" s="195">
        <v>0</v>
      </c>
      <c r="AU105" s="195">
        <v>0</v>
      </c>
      <c r="AV105" s="195">
        <f t="shared" si="38"/>
        <v>1.4</v>
      </c>
      <c r="AW105" s="195">
        <f t="shared" si="33"/>
        <v>1263874.5420000001</v>
      </c>
      <c r="AX105" s="195">
        <f t="shared" si="28"/>
        <v>1415539.4870400003</v>
      </c>
      <c r="AY105" s="187" t="s">
        <v>203</v>
      </c>
      <c r="AZ105" s="192"/>
      <c r="BA105" s="192"/>
      <c r="BB105" s="201"/>
      <c r="BC105" s="197" t="s">
        <v>445</v>
      </c>
      <c r="BD105" s="197" t="s">
        <v>445</v>
      </c>
      <c r="BE105" s="201"/>
      <c r="BF105" s="201"/>
      <c r="BG105" s="201"/>
      <c r="BH105" s="201"/>
      <c r="BI105" s="201"/>
      <c r="BJ105" s="297"/>
      <c r="BK105" s="207" t="s">
        <v>653</v>
      </c>
      <c r="BL105" s="183"/>
      <c r="BM105" s="183"/>
      <c r="BN105" s="183"/>
      <c r="BO105" s="183"/>
      <c r="BP105" s="183"/>
      <c r="BQ105" s="183"/>
      <c r="BR105" s="183"/>
      <c r="BS105" s="183"/>
      <c r="BT105" s="183"/>
    </row>
    <row r="106" spans="1:77" s="58" customFormat="1" ht="12.95" customHeight="1" x14ac:dyDescent="0.25">
      <c r="A106" s="71" t="s">
        <v>405</v>
      </c>
      <c r="B106" s="80"/>
      <c r="C106" s="73" t="s">
        <v>491</v>
      </c>
      <c r="D106" s="80"/>
      <c r="E106" s="235"/>
      <c r="F106" s="74" t="s">
        <v>406</v>
      </c>
      <c r="G106" s="74" t="s">
        <v>407</v>
      </c>
      <c r="H106" s="12" t="s">
        <v>408</v>
      </c>
      <c r="I106" s="26" t="s">
        <v>143</v>
      </c>
      <c r="J106" s="1" t="s">
        <v>149</v>
      </c>
      <c r="K106" s="26" t="s">
        <v>196</v>
      </c>
      <c r="L106" s="25">
        <v>30</v>
      </c>
      <c r="M106" s="75" t="s">
        <v>197</v>
      </c>
      <c r="N106" s="76" t="s">
        <v>365</v>
      </c>
      <c r="O106" s="25" t="s">
        <v>126</v>
      </c>
      <c r="P106" s="26" t="s">
        <v>125</v>
      </c>
      <c r="Q106" s="25" t="s">
        <v>122</v>
      </c>
      <c r="R106" s="26" t="s">
        <v>200</v>
      </c>
      <c r="S106" s="26" t="s">
        <v>201</v>
      </c>
      <c r="T106" s="25"/>
      <c r="U106" s="25" t="s">
        <v>398</v>
      </c>
      <c r="V106" s="25" t="s">
        <v>146</v>
      </c>
      <c r="W106" s="9">
        <v>30</v>
      </c>
      <c r="X106" s="9">
        <v>60</v>
      </c>
      <c r="Y106" s="17">
        <v>10</v>
      </c>
      <c r="Z106" s="98" t="s">
        <v>409</v>
      </c>
      <c r="AA106" s="5" t="s">
        <v>138</v>
      </c>
      <c r="AB106" s="77">
        <v>0.16</v>
      </c>
      <c r="AC106" s="78">
        <v>620081.28</v>
      </c>
      <c r="AD106" s="77">
        <f t="shared" si="34"/>
        <v>99213.00480000001</v>
      </c>
      <c r="AE106" s="77">
        <f t="shared" si="35"/>
        <v>111118.56537600003</v>
      </c>
      <c r="AF106" s="77">
        <v>0.16</v>
      </c>
      <c r="AG106" s="78">
        <v>620081.28</v>
      </c>
      <c r="AH106" s="77">
        <f t="shared" si="36"/>
        <v>99213.00480000001</v>
      </c>
      <c r="AI106" s="77">
        <f t="shared" si="37"/>
        <v>111118.56537600003</v>
      </c>
      <c r="AJ106" s="20">
        <v>0</v>
      </c>
      <c r="AK106" s="20">
        <v>0</v>
      </c>
      <c r="AL106" s="20">
        <v>0</v>
      </c>
      <c r="AM106" s="20">
        <v>0</v>
      </c>
      <c r="AN106" s="20">
        <v>0</v>
      </c>
      <c r="AO106" s="20">
        <v>0</v>
      </c>
      <c r="AP106" s="20">
        <v>0</v>
      </c>
      <c r="AQ106" s="20">
        <v>0</v>
      </c>
      <c r="AR106" s="20">
        <v>0</v>
      </c>
      <c r="AS106" s="20">
        <v>0</v>
      </c>
      <c r="AT106" s="20">
        <v>0</v>
      </c>
      <c r="AU106" s="20">
        <v>0</v>
      </c>
      <c r="AV106" s="69">
        <f t="shared" si="38"/>
        <v>0.32</v>
      </c>
      <c r="AW106" s="45">
        <v>0</v>
      </c>
      <c r="AX106" s="45">
        <f t="shared" si="28"/>
        <v>0</v>
      </c>
      <c r="AY106" s="4" t="s">
        <v>203</v>
      </c>
      <c r="AZ106" s="26"/>
      <c r="BA106" s="26"/>
      <c r="BB106" s="79"/>
      <c r="BC106" s="12" t="s">
        <v>446</v>
      </c>
      <c r="BD106" s="12" t="s">
        <v>446</v>
      </c>
      <c r="BE106" s="48"/>
      <c r="BF106" s="48"/>
      <c r="BG106" s="48"/>
      <c r="BH106" s="48"/>
      <c r="BI106" s="48"/>
      <c r="BJ106" s="99"/>
      <c r="BK106" s="48"/>
      <c r="BL106" s="323"/>
      <c r="BM106" s="322"/>
      <c r="BN106" s="48"/>
      <c r="BO106" s="48"/>
      <c r="BP106" s="48"/>
      <c r="BQ106" s="48"/>
      <c r="BR106" s="48"/>
      <c r="BS106" s="48"/>
      <c r="BT106" s="48"/>
      <c r="BU106" s="48"/>
      <c r="BV106" s="48"/>
      <c r="BW106" s="48"/>
      <c r="BX106" s="48"/>
      <c r="BY106" s="48"/>
    </row>
    <row r="107" spans="1:77" s="58" customFormat="1" ht="12.95" customHeight="1" x14ac:dyDescent="0.25">
      <c r="A107" s="71" t="s">
        <v>405</v>
      </c>
      <c r="B107" s="127"/>
      <c r="C107" s="115" t="s">
        <v>574</v>
      </c>
      <c r="D107" s="127"/>
      <c r="E107" s="235"/>
      <c r="F107" s="74" t="s">
        <v>406</v>
      </c>
      <c r="G107" s="74" t="s">
        <v>407</v>
      </c>
      <c r="H107" s="12" t="s">
        <v>408</v>
      </c>
      <c r="I107" s="26" t="s">
        <v>143</v>
      </c>
      <c r="J107" s="1" t="s">
        <v>149</v>
      </c>
      <c r="K107" s="26" t="s">
        <v>196</v>
      </c>
      <c r="L107" s="25">
        <v>30</v>
      </c>
      <c r="M107" s="75" t="s">
        <v>197</v>
      </c>
      <c r="N107" s="76" t="s">
        <v>365</v>
      </c>
      <c r="O107" s="1" t="s">
        <v>166</v>
      </c>
      <c r="P107" s="26" t="s">
        <v>125</v>
      </c>
      <c r="Q107" s="25" t="s">
        <v>122</v>
      </c>
      <c r="R107" s="26" t="s">
        <v>200</v>
      </c>
      <c r="S107" s="26" t="s">
        <v>201</v>
      </c>
      <c r="T107" s="25"/>
      <c r="U107" s="25" t="s">
        <v>398</v>
      </c>
      <c r="V107" s="25" t="s">
        <v>146</v>
      </c>
      <c r="W107" s="9">
        <v>30</v>
      </c>
      <c r="X107" s="9">
        <v>60</v>
      </c>
      <c r="Y107" s="17">
        <v>10</v>
      </c>
      <c r="Z107" s="98" t="s">
        <v>409</v>
      </c>
      <c r="AA107" s="5" t="s">
        <v>138</v>
      </c>
      <c r="AB107" s="116">
        <v>0.16</v>
      </c>
      <c r="AC107" s="117">
        <v>620081.28</v>
      </c>
      <c r="AD107" s="118">
        <f t="shared" ref="AD107" si="87">AB107*AC107</f>
        <v>99213.00480000001</v>
      </c>
      <c r="AE107" s="118">
        <f t="shared" si="35"/>
        <v>111118.56537600003</v>
      </c>
      <c r="AF107" s="119">
        <v>0.16</v>
      </c>
      <c r="AG107" s="117">
        <v>620081.28</v>
      </c>
      <c r="AH107" s="118">
        <f t="shared" ref="AH107" si="88">AF107*AG107</f>
        <v>99213.00480000001</v>
      </c>
      <c r="AI107" s="118">
        <f t="shared" si="37"/>
        <v>111118.56537600003</v>
      </c>
      <c r="AJ107" s="120">
        <v>0</v>
      </c>
      <c r="AK107" s="120">
        <v>0</v>
      </c>
      <c r="AL107" s="120">
        <v>0</v>
      </c>
      <c r="AM107" s="120">
        <v>0</v>
      </c>
      <c r="AN107" s="120">
        <v>0</v>
      </c>
      <c r="AO107" s="120">
        <v>0</v>
      </c>
      <c r="AP107" s="120">
        <v>0</v>
      </c>
      <c r="AQ107" s="120">
        <v>0</v>
      </c>
      <c r="AR107" s="120">
        <v>0</v>
      </c>
      <c r="AS107" s="120">
        <v>0</v>
      </c>
      <c r="AT107" s="120">
        <v>0</v>
      </c>
      <c r="AU107" s="120">
        <v>0</v>
      </c>
      <c r="AV107" s="121">
        <f t="shared" si="38"/>
        <v>0.32</v>
      </c>
      <c r="AW107" s="121">
        <f t="shared" si="33"/>
        <v>198426.00960000002</v>
      </c>
      <c r="AX107" s="121">
        <f t="shared" si="28"/>
        <v>222237.13075200006</v>
      </c>
      <c r="AY107" s="122" t="s">
        <v>203</v>
      </c>
      <c r="AZ107" s="123"/>
      <c r="BA107" s="123"/>
      <c r="BB107" s="124"/>
      <c r="BC107" s="125" t="s">
        <v>446</v>
      </c>
      <c r="BD107" s="125" t="s">
        <v>446</v>
      </c>
      <c r="BE107" s="126"/>
      <c r="BF107" s="126"/>
      <c r="BG107" s="126"/>
      <c r="BH107" s="126"/>
      <c r="BI107" s="126"/>
      <c r="BJ107" s="99"/>
      <c r="BK107" s="15">
        <v>14</v>
      </c>
      <c r="BL107" s="325"/>
    </row>
    <row r="108" spans="1:77" s="58" customFormat="1" ht="12.95" customHeight="1" x14ac:dyDescent="0.25">
      <c r="A108" s="71" t="s">
        <v>405</v>
      </c>
      <c r="B108" s="80"/>
      <c r="C108" s="73" t="s">
        <v>492</v>
      </c>
      <c r="D108" s="80"/>
      <c r="E108" s="235"/>
      <c r="F108" s="74" t="s">
        <v>438</v>
      </c>
      <c r="G108" s="74" t="s">
        <v>407</v>
      </c>
      <c r="H108" s="12" t="s">
        <v>439</v>
      </c>
      <c r="I108" s="26" t="s">
        <v>143</v>
      </c>
      <c r="J108" s="1" t="s">
        <v>149</v>
      </c>
      <c r="K108" s="26" t="s">
        <v>196</v>
      </c>
      <c r="L108" s="25">
        <v>30</v>
      </c>
      <c r="M108" s="75" t="s">
        <v>197</v>
      </c>
      <c r="N108" s="76" t="s">
        <v>365</v>
      </c>
      <c r="O108" s="25" t="s">
        <v>126</v>
      </c>
      <c r="P108" s="26" t="s">
        <v>125</v>
      </c>
      <c r="Q108" s="25" t="s">
        <v>122</v>
      </c>
      <c r="R108" s="26" t="s">
        <v>200</v>
      </c>
      <c r="S108" s="26" t="s">
        <v>201</v>
      </c>
      <c r="T108" s="25"/>
      <c r="U108" s="25" t="s">
        <v>398</v>
      </c>
      <c r="V108" s="25" t="s">
        <v>146</v>
      </c>
      <c r="W108" s="9">
        <v>30</v>
      </c>
      <c r="X108" s="9">
        <v>60</v>
      </c>
      <c r="Y108" s="17">
        <v>10</v>
      </c>
      <c r="Z108" s="98" t="s">
        <v>409</v>
      </c>
      <c r="AA108" s="5" t="s">
        <v>138</v>
      </c>
      <c r="AB108" s="77">
        <v>0.55000000000000004</v>
      </c>
      <c r="AC108" s="78">
        <v>208713.3</v>
      </c>
      <c r="AD108" s="77">
        <f t="shared" si="34"/>
        <v>114792.315</v>
      </c>
      <c r="AE108" s="77">
        <f t="shared" si="35"/>
        <v>128567.39280000002</v>
      </c>
      <c r="AF108" s="77">
        <v>0.55000000000000004</v>
      </c>
      <c r="AG108" s="78">
        <v>208713.3</v>
      </c>
      <c r="AH108" s="77">
        <f t="shared" si="36"/>
        <v>114792.315</v>
      </c>
      <c r="AI108" s="77">
        <f t="shared" si="37"/>
        <v>128567.39280000002</v>
      </c>
      <c r="AJ108" s="20">
        <v>0</v>
      </c>
      <c r="AK108" s="20">
        <v>0</v>
      </c>
      <c r="AL108" s="20">
        <v>0</v>
      </c>
      <c r="AM108" s="20">
        <v>0</v>
      </c>
      <c r="AN108" s="20">
        <v>0</v>
      </c>
      <c r="AO108" s="20">
        <v>0</v>
      </c>
      <c r="AP108" s="20">
        <v>0</v>
      </c>
      <c r="AQ108" s="20">
        <v>0</v>
      </c>
      <c r="AR108" s="20">
        <v>0</v>
      </c>
      <c r="AS108" s="20">
        <v>0</v>
      </c>
      <c r="AT108" s="20">
        <v>0</v>
      </c>
      <c r="AU108" s="20">
        <v>0</v>
      </c>
      <c r="AV108" s="69">
        <f t="shared" si="38"/>
        <v>1.1000000000000001</v>
      </c>
      <c r="AW108" s="45">
        <v>0</v>
      </c>
      <c r="AX108" s="45">
        <f t="shared" si="28"/>
        <v>0</v>
      </c>
      <c r="AY108" s="4" t="s">
        <v>203</v>
      </c>
      <c r="AZ108" s="26"/>
      <c r="BA108" s="26"/>
      <c r="BB108" s="79"/>
      <c r="BC108" s="12" t="s">
        <v>447</v>
      </c>
      <c r="BD108" s="12" t="s">
        <v>447</v>
      </c>
      <c r="BE108" s="48"/>
      <c r="BF108" s="48"/>
      <c r="BG108" s="48"/>
      <c r="BH108" s="48"/>
      <c r="BI108" s="48"/>
      <c r="BJ108" s="99"/>
      <c r="BK108" s="48"/>
      <c r="BL108" s="323"/>
      <c r="BM108" s="322"/>
      <c r="BN108" s="48"/>
      <c r="BO108" s="48"/>
      <c r="BP108" s="48"/>
      <c r="BQ108" s="48"/>
      <c r="BR108" s="48"/>
      <c r="BS108" s="48"/>
      <c r="BT108" s="48"/>
      <c r="BU108" s="48"/>
      <c r="BV108" s="48"/>
      <c r="BW108" s="48"/>
      <c r="BX108" s="48"/>
      <c r="BY108" s="48"/>
    </row>
    <row r="109" spans="1:77" s="58" customFormat="1" ht="12.95" customHeight="1" x14ac:dyDescent="0.25">
      <c r="A109" s="71" t="s">
        <v>405</v>
      </c>
      <c r="B109" s="127"/>
      <c r="C109" s="115" t="s">
        <v>575</v>
      </c>
      <c r="D109" s="127"/>
      <c r="E109" s="235"/>
      <c r="F109" s="74" t="s">
        <v>438</v>
      </c>
      <c r="G109" s="74" t="s">
        <v>407</v>
      </c>
      <c r="H109" s="12" t="s">
        <v>439</v>
      </c>
      <c r="I109" s="26" t="s">
        <v>143</v>
      </c>
      <c r="J109" s="1" t="s">
        <v>149</v>
      </c>
      <c r="K109" s="26" t="s">
        <v>196</v>
      </c>
      <c r="L109" s="25">
        <v>30</v>
      </c>
      <c r="M109" s="75" t="s">
        <v>197</v>
      </c>
      <c r="N109" s="76" t="s">
        <v>365</v>
      </c>
      <c r="O109" s="1" t="s">
        <v>166</v>
      </c>
      <c r="P109" s="26" t="s">
        <v>125</v>
      </c>
      <c r="Q109" s="25" t="s">
        <v>122</v>
      </c>
      <c r="R109" s="26" t="s">
        <v>200</v>
      </c>
      <c r="S109" s="26" t="s">
        <v>201</v>
      </c>
      <c r="T109" s="25"/>
      <c r="U109" s="25" t="s">
        <v>398</v>
      </c>
      <c r="V109" s="25" t="s">
        <v>146</v>
      </c>
      <c r="W109" s="9">
        <v>30</v>
      </c>
      <c r="X109" s="9">
        <v>60</v>
      </c>
      <c r="Y109" s="17">
        <v>10</v>
      </c>
      <c r="Z109" s="98" t="s">
        <v>409</v>
      </c>
      <c r="AA109" s="5" t="s">
        <v>138</v>
      </c>
      <c r="AB109" s="116">
        <v>0.55000000000000004</v>
      </c>
      <c r="AC109" s="117">
        <v>208713.3</v>
      </c>
      <c r="AD109" s="118">
        <f t="shared" ref="AD109" si="89">AB109*AC109</f>
        <v>114792.315</v>
      </c>
      <c r="AE109" s="118">
        <f t="shared" si="35"/>
        <v>128567.39280000002</v>
      </c>
      <c r="AF109" s="119">
        <v>0.55000000000000004</v>
      </c>
      <c r="AG109" s="117">
        <v>208713.3</v>
      </c>
      <c r="AH109" s="118">
        <f t="shared" ref="AH109" si="90">AF109*AG109</f>
        <v>114792.315</v>
      </c>
      <c r="AI109" s="118">
        <f t="shared" si="37"/>
        <v>128567.39280000002</v>
      </c>
      <c r="AJ109" s="120">
        <v>0</v>
      </c>
      <c r="AK109" s="120">
        <v>0</v>
      </c>
      <c r="AL109" s="120">
        <v>0</v>
      </c>
      <c r="AM109" s="120">
        <v>0</v>
      </c>
      <c r="AN109" s="120">
        <v>0</v>
      </c>
      <c r="AO109" s="120">
        <v>0</v>
      </c>
      <c r="AP109" s="120">
        <v>0</v>
      </c>
      <c r="AQ109" s="120">
        <v>0</v>
      </c>
      <c r="AR109" s="120">
        <v>0</v>
      </c>
      <c r="AS109" s="120">
        <v>0</v>
      </c>
      <c r="AT109" s="120">
        <v>0</v>
      </c>
      <c r="AU109" s="120">
        <v>0</v>
      </c>
      <c r="AV109" s="121">
        <f t="shared" si="38"/>
        <v>1.1000000000000001</v>
      </c>
      <c r="AW109" s="45">
        <v>0</v>
      </c>
      <c r="AX109" s="45">
        <f t="shared" si="28"/>
        <v>0</v>
      </c>
      <c r="AY109" s="122" t="s">
        <v>203</v>
      </c>
      <c r="AZ109" s="123"/>
      <c r="BA109" s="123"/>
      <c r="BB109" s="124"/>
      <c r="BC109" s="125" t="s">
        <v>447</v>
      </c>
      <c r="BD109" s="125" t="s">
        <v>447</v>
      </c>
      <c r="BE109" s="126"/>
      <c r="BF109" s="126"/>
      <c r="BG109" s="126"/>
      <c r="BH109" s="126"/>
      <c r="BI109" s="126"/>
      <c r="BJ109" s="99"/>
      <c r="BK109" s="15">
        <v>14</v>
      </c>
      <c r="BL109" s="325"/>
    </row>
    <row r="110" spans="1:77" s="182" customFormat="1" ht="12.95" customHeight="1" x14ac:dyDescent="0.25">
      <c r="A110" s="191" t="s">
        <v>405</v>
      </c>
      <c r="B110" s="187">
        <v>210030297</v>
      </c>
      <c r="C110" s="187" t="s">
        <v>682</v>
      </c>
      <c r="D110" s="187"/>
      <c r="E110" s="236"/>
      <c r="F110" s="197" t="s">
        <v>438</v>
      </c>
      <c r="G110" s="197" t="s">
        <v>407</v>
      </c>
      <c r="H110" s="197" t="s">
        <v>439</v>
      </c>
      <c r="I110" s="192" t="s">
        <v>143</v>
      </c>
      <c r="J110" s="165" t="s">
        <v>149</v>
      </c>
      <c r="K110" s="192" t="s">
        <v>196</v>
      </c>
      <c r="L110" s="191">
        <v>30</v>
      </c>
      <c r="M110" s="198" t="s">
        <v>197</v>
      </c>
      <c r="N110" s="199" t="s">
        <v>365</v>
      </c>
      <c r="O110" s="165" t="s">
        <v>166</v>
      </c>
      <c r="P110" s="192" t="s">
        <v>125</v>
      </c>
      <c r="Q110" s="191" t="s">
        <v>122</v>
      </c>
      <c r="R110" s="192" t="s">
        <v>200</v>
      </c>
      <c r="S110" s="192" t="s">
        <v>201</v>
      </c>
      <c r="T110" s="191"/>
      <c r="U110" s="191" t="s">
        <v>398</v>
      </c>
      <c r="V110" s="191" t="s">
        <v>146</v>
      </c>
      <c r="W110" s="197">
        <v>30</v>
      </c>
      <c r="X110" s="197">
        <v>60</v>
      </c>
      <c r="Y110" s="200">
        <v>10</v>
      </c>
      <c r="Z110" s="202" t="s">
        <v>409</v>
      </c>
      <c r="AA110" s="190" t="s">
        <v>138</v>
      </c>
      <c r="AB110" s="194">
        <v>0.69</v>
      </c>
      <c r="AC110" s="203">
        <v>206626.17</v>
      </c>
      <c r="AD110" s="194">
        <v>142572.05729999999</v>
      </c>
      <c r="AE110" s="194">
        <v>159680.704176</v>
      </c>
      <c r="AF110" s="194">
        <v>0.55000000000000004</v>
      </c>
      <c r="AG110" s="194">
        <v>208713.3</v>
      </c>
      <c r="AH110" s="194">
        <v>114792.315</v>
      </c>
      <c r="AI110" s="194">
        <v>128567.39280000002</v>
      </c>
      <c r="AJ110" s="195">
        <v>0</v>
      </c>
      <c r="AK110" s="195">
        <v>0</v>
      </c>
      <c r="AL110" s="195">
        <v>0</v>
      </c>
      <c r="AM110" s="195">
        <v>0</v>
      </c>
      <c r="AN110" s="195">
        <v>0</v>
      </c>
      <c r="AO110" s="195">
        <v>0</v>
      </c>
      <c r="AP110" s="195">
        <v>0</v>
      </c>
      <c r="AQ110" s="195">
        <v>0</v>
      </c>
      <c r="AR110" s="195">
        <v>0</v>
      </c>
      <c r="AS110" s="195">
        <v>0</v>
      </c>
      <c r="AT110" s="195">
        <v>0</v>
      </c>
      <c r="AU110" s="195">
        <v>0</v>
      </c>
      <c r="AV110" s="195">
        <f t="shared" si="38"/>
        <v>1.24</v>
      </c>
      <c r="AW110" s="195">
        <f t="shared" si="33"/>
        <v>257364.37229999999</v>
      </c>
      <c r="AX110" s="195">
        <f t="shared" si="28"/>
        <v>288248.096976</v>
      </c>
      <c r="AY110" s="187" t="s">
        <v>203</v>
      </c>
      <c r="AZ110" s="192"/>
      <c r="BA110" s="192"/>
      <c r="BB110" s="201"/>
      <c r="BC110" s="197" t="s">
        <v>447</v>
      </c>
      <c r="BD110" s="197" t="s">
        <v>447</v>
      </c>
      <c r="BE110" s="201"/>
      <c r="BF110" s="201"/>
      <c r="BG110" s="201"/>
      <c r="BH110" s="201"/>
      <c r="BI110" s="201"/>
      <c r="BJ110" s="297"/>
      <c r="BK110" s="207" t="s">
        <v>653</v>
      </c>
      <c r="BL110" s="183"/>
      <c r="BM110" s="183"/>
      <c r="BN110" s="183"/>
      <c r="BO110" s="183"/>
      <c r="BP110" s="183"/>
      <c r="BQ110" s="183"/>
      <c r="BR110" s="183"/>
      <c r="BS110" s="183"/>
      <c r="BT110" s="183"/>
    </row>
    <row r="111" spans="1:77" s="58" customFormat="1" ht="12.95" customHeight="1" x14ac:dyDescent="0.25">
      <c r="A111" s="71" t="s">
        <v>405</v>
      </c>
      <c r="B111" s="80"/>
      <c r="C111" s="73" t="s">
        <v>493</v>
      </c>
      <c r="D111" s="80"/>
      <c r="E111" s="235"/>
      <c r="F111" s="74" t="s">
        <v>442</v>
      </c>
      <c r="G111" s="74" t="s">
        <v>407</v>
      </c>
      <c r="H111" s="12" t="s">
        <v>443</v>
      </c>
      <c r="I111" s="26" t="s">
        <v>143</v>
      </c>
      <c r="J111" s="1" t="s">
        <v>149</v>
      </c>
      <c r="K111" s="26" t="s">
        <v>196</v>
      </c>
      <c r="L111" s="25">
        <v>30</v>
      </c>
      <c r="M111" s="75" t="s">
        <v>197</v>
      </c>
      <c r="N111" s="76" t="s">
        <v>365</v>
      </c>
      <c r="O111" s="25" t="s">
        <v>126</v>
      </c>
      <c r="P111" s="26" t="s">
        <v>125</v>
      </c>
      <c r="Q111" s="25" t="s">
        <v>122</v>
      </c>
      <c r="R111" s="26" t="s">
        <v>200</v>
      </c>
      <c r="S111" s="26" t="s">
        <v>201</v>
      </c>
      <c r="T111" s="25"/>
      <c r="U111" s="25" t="s">
        <v>398</v>
      </c>
      <c r="V111" s="25" t="s">
        <v>146</v>
      </c>
      <c r="W111" s="9">
        <v>30</v>
      </c>
      <c r="X111" s="9">
        <v>60</v>
      </c>
      <c r="Y111" s="17">
        <v>10</v>
      </c>
      <c r="Z111" s="98" t="s">
        <v>409</v>
      </c>
      <c r="AA111" s="5" t="s">
        <v>138</v>
      </c>
      <c r="AB111" s="77">
        <v>0.4</v>
      </c>
      <c r="AC111" s="78">
        <v>3158727.06</v>
      </c>
      <c r="AD111" s="77">
        <f t="shared" si="34"/>
        <v>1263490.824</v>
      </c>
      <c r="AE111" s="77">
        <f t="shared" si="35"/>
        <v>1415109.7228800002</v>
      </c>
      <c r="AF111" s="77">
        <v>0.4</v>
      </c>
      <c r="AG111" s="78">
        <v>3158727.06</v>
      </c>
      <c r="AH111" s="77">
        <f t="shared" si="36"/>
        <v>1263490.824</v>
      </c>
      <c r="AI111" s="77">
        <f t="shared" si="37"/>
        <v>1415109.7228800002</v>
      </c>
      <c r="AJ111" s="20">
        <v>0</v>
      </c>
      <c r="AK111" s="20">
        <v>0</v>
      </c>
      <c r="AL111" s="20">
        <v>0</v>
      </c>
      <c r="AM111" s="20">
        <v>0</v>
      </c>
      <c r="AN111" s="20">
        <v>0</v>
      </c>
      <c r="AO111" s="20">
        <v>0</v>
      </c>
      <c r="AP111" s="20">
        <v>0</v>
      </c>
      <c r="AQ111" s="20">
        <v>0</v>
      </c>
      <c r="AR111" s="20">
        <v>0</v>
      </c>
      <c r="AS111" s="20">
        <v>0</v>
      </c>
      <c r="AT111" s="20">
        <v>0</v>
      </c>
      <c r="AU111" s="20">
        <v>0</v>
      </c>
      <c r="AV111" s="69">
        <f t="shared" si="38"/>
        <v>0.8</v>
      </c>
      <c r="AW111" s="45">
        <v>0</v>
      </c>
      <c r="AX111" s="45">
        <f t="shared" si="28"/>
        <v>0</v>
      </c>
      <c r="AY111" s="4" t="s">
        <v>203</v>
      </c>
      <c r="AZ111" s="26"/>
      <c r="BA111" s="26"/>
      <c r="BB111" s="79"/>
      <c r="BC111" s="12" t="s">
        <v>448</v>
      </c>
      <c r="BD111" s="12" t="s">
        <v>448</v>
      </c>
      <c r="BE111" s="48"/>
      <c r="BF111" s="48"/>
      <c r="BG111" s="48"/>
      <c r="BH111" s="48"/>
      <c r="BI111" s="48"/>
      <c r="BJ111" s="99"/>
      <c r="BK111" s="48"/>
      <c r="BL111" s="323"/>
      <c r="BM111" s="322"/>
      <c r="BN111" s="48"/>
      <c r="BO111" s="48"/>
      <c r="BP111" s="48"/>
      <c r="BQ111" s="48"/>
      <c r="BR111" s="48"/>
      <c r="BS111" s="48"/>
      <c r="BT111" s="48"/>
      <c r="BU111" s="48"/>
      <c r="BV111" s="48"/>
      <c r="BW111" s="48"/>
      <c r="BX111" s="48"/>
      <c r="BY111" s="48"/>
    </row>
    <row r="112" spans="1:77" s="58" customFormat="1" ht="12.95" customHeight="1" x14ac:dyDescent="0.25">
      <c r="A112" s="71" t="s">
        <v>405</v>
      </c>
      <c r="B112" s="127"/>
      <c r="C112" s="115" t="s">
        <v>576</v>
      </c>
      <c r="D112" s="127"/>
      <c r="E112" s="235"/>
      <c r="F112" s="74" t="s">
        <v>442</v>
      </c>
      <c r="G112" s="74" t="s">
        <v>407</v>
      </c>
      <c r="H112" s="12" t="s">
        <v>443</v>
      </c>
      <c r="I112" s="26" t="s">
        <v>143</v>
      </c>
      <c r="J112" s="1" t="s">
        <v>149</v>
      </c>
      <c r="K112" s="26" t="s">
        <v>196</v>
      </c>
      <c r="L112" s="25">
        <v>30</v>
      </c>
      <c r="M112" s="75" t="s">
        <v>197</v>
      </c>
      <c r="N112" s="76" t="s">
        <v>365</v>
      </c>
      <c r="O112" s="1" t="s">
        <v>166</v>
      </c>
      <c r="P112" s="26" t="s">
        <v>125</v>
      </c>
      <c r="Q112" s="25" t="s">
        <v>122</v>
      </c>
      <c r="R112" s="26" t="s">
        <v>200</v>
      </c>
      <c r="S112" s="26" t="s">
        <v>201</v>
      </c>
      <c r="T112" s="25"/>
      <c r="U112" s="25" t="s">
        <v>398</v>
      </c>
      <c r="V112" s="25" t="s">
        <v>146</v>
      </c>
      <c r="W112" s="9">
        <v>30</v>
      </c>
      <c r="X112" s="9">
        <v>60</v>
      </c>
      <c r="Y112" s="17">
        <v>10</v>
      </c>
      <c r="Z112" s="98" t="s">
        <v>409</v>
      </c>
      <c r="AA112" s="5" t="s">
        <v>138</v>
      </c>
      <c r="AB112" s="116">
        <v>0.4</v>
      </c>
      <c r="AC112" s="117">
        <v>3158727.06</v>
      </c>
      <c r="AD112" s="118">
        <f t="shared" ref="AD112" si="91">AB112*AC112</f>
        <v>1263490.824</v>
      </c>
      <c r="AE112" s="118">
        <f t="shared" si="35"/>
        <v>1415109.7228800002</v>
      </c>
      <c r="AF112" s="119">
        <v>0.4</v>
      </c>
      <c r="AG112" s="117">
        <v>3158727.06</v>
      </c>
      <c r="AH112" s="118">
        <f t="shared" ref="AH112" si="92">AF112*AG112</f>
        <v>1263490.824</v>
      </c>
      <c r="AI112" s="118">
        <f t="shared" si="37"/>
        <v>1415109.7228800002</v>
      </c>
      <c r="AJ112" s="120">
        <v>0</v>
      </c>
      <c r="AK112" s="120">
        <v>0</v>
      </c>
      <c r="AL112" s="120">
        <v>0</v>
      </c>
      <c r="AM112" s="120">
        <v>0</v>
      </c>
      <c r="AN112" s="120">
        <v>0</v>
      </c>
      <c r="AO112" s="120">
        <v>0</v>
      </c>
      <c r="AP112" s="120">
        <v>0</v>
      </c>
      <c r="AQ112" s="120">
        <v>0</v>
      </c>
      <c r="AR112" s="120">
        <v>0</v>
      </c>
      <c r="AS112" s="120">
        <v>0</v>
      </c>
      <c r="AT112" s="120">
        <v>0</v>
      </c>
      <c r="AU112" s="120">
        <v>0</v>
      </c>
      <c r="AV112" s="121">
        <f t="shared" si="38"/>
        <v>0.8</v>
      </c>
      <c r="AW112" s="45">
        <v>0</v>
      </c>
      <c r="AX112" s="45">
        <f t="shared" si="28"/>
        <v>0</v>
      </c>
      <c r="AY112" s="122" t="s">
        <v>203</v>
      </c>
      <c r="AZ112" s="123"/>
      <c r="BA112" s="123"/>
      <c r="BB112" s="124"/>
      <c r="BC112" s="125" t="s">
        <v>448</v>
      </c>
      <c r="BD112" s="125" t="s">
        <v>448</v>
      </c>
      <c r="BE112" s="126"/>
      <c r="BF112" s="126"/>
      <c r="BG112" s="126"/>
      <c r="BH112" s="126"/>
      <c r="BI112" s="126"/>
      <c r="BJ112" s="99"/>
      <c r="BK112" s="15">
        <v>14</v>
      </c>
      <c r="BL112" s="325"/>
    </row>
    <row r="113" spans="1:77" s="182" customFormat="1" ht="12.95" customHeight="1" x14ac:dyDescent="0.25">
      <c r="A113" s="191" t="s">
        <v>405</v>
      </c>
      <c r="B113" s="187">
        <v>210032303</v>
      </c>
      <c r="C113" s="187" t="s">
        <v>683</v>
      </c>
      <c r="D113" s="187"/>
      <c r="E113" s="236"/>
      <c r="F113" s="197" t="s">
        <v>442</v>
      </c>
      <c r="G113" s="197" t="s">
        <v>407</v>
      </c>
      <c r="H113" s="197" t="s">
        <v>443</v>
      </c>
      <c r="I113" s="192" t="s">
        <v>143</v>
      </c>
      <c r="J113" s="165" t="s">
        <v>149</v>
      </c>
      <c r="K113" s="192" t="s">
        <v>196</v>
      </c>
      <c r="L113" s="191">
        <v>30</v>
      </c>
      <c r="M113" s="198" t="s">
        <v>197</v>
      </c>
      <c r="N113" s="199" t="s">
        <v>365</v>
      </c>
      <c r="O113" s="165" t="s">
        <v>166</v>
      </c>
      <c r="P113" s="192" t="s">
        <v>125</v>
      </c>
      <c r="Q113" s="191" t="s">
        <v>122</v>
      </c>
      <c r="R113" s="192" t="s">
        <v>200</v>
      </c>
      <c r="S113" s="192" t="s">
        <v>201</v>
      </c>
      <c r="T113" s="191"/>
      <c r="U113" s="191" t="s">
        <v>398</v>
      </c>
      <c r="V113" s="191" t="s">
        <v>146</v>
      </c>
      <c r="W113" s="197">
        <v>30</v>
      </c>
      <c r="X113" s="197">
        <v>60</v>
      </c>
      <c r="Y113" s="200">
        <v>10</v>
      </c>
      <c r="Z113" s="202" t="s">
        <v>409</v>
      </c>
      <c r="AA113" s="190" t="s">
        <v>138</v>
      </c>
      <c r="AB113" s="194">
        <v>0.8</v>
      </c>
      <c r="AC113" s="203">
        <v>3127139.79</v>
      </c>
      <c r="AD113" s="194">
        <v>2501711.8319999999</v>
      </c>
      <c r="AE113" s="194">
        <v>2801917.25184</v>
      </c>
      <c r="AF113" s="194">
        <v>0.4</v>
      </c>
      <c r="AG113" s="194">
        <v>2942347.64</v>
      </c>
      <c r="AH113" s="194">
        <v>1176939.0560000001</v>
      </c>
      <c r="AI113" s="194">
        <v>1318171.7427200002</v>
      </c>
      <c r="AJ113" s="195">
        <v>0</v>
      </c>
      <c r="AK113" s="195">
        <v>0</v>
      </c>
      <c r="AL113" s="195">
        <v>0</v>
      </c>
      <c r="AM113" s="195">
        <v>0</v>
      </c>
      <c r="AN113" s="195">
        <v>0</v>
      </c>
      <c r="AO113" s="195">
        <v>0</v>
      </c>
      <c r="AP113" s="195">
        <v>0</v>
      </c>
      <c r="AQ113" s="195">
        <v>0</v>
      </c>
      <c r="AR113" s="195">
        <v>0</v>
      </c>
      <c r="AS113" s="195">
        <v>0</v>
      </c>
      <c r="AT113" s="195">
        <v>0</v>
      </c>
      <c r="AU113" s="195">
        <v>0</v>
      </c>
      <c r="AV113" s="195">
        <f t="shared" si="38"/>
        <v>1.2000000000000002</v>
      </c>
      <c r="AW113" s="195">
        <f t="shared" si="33"/>
        <v>3678650.8880000003</v>
      </c>
      <c r="AX113" s="195">
        <f t="shared" si="28"/>
        <v>4120088.9945600005</v>
      </c>
      <c r="AY113" s="187" t="s">
        <v>203</v>
      </c>
      <c r="AZ113" s="192"/>
      <c r="BA113" s="192"/>
      <c r="BB113" s="201"/>
      <c r="BC113" s="197" t="s">
        <v>448</v>
      </c>
      <c r="BD113" s="197" t="s">
        <v>448</v>
      </c>
      <c r="BE113" s="201"/>
      <c r="BF113" s="201"/>
      <c r="BG113" s="201"/>
      <c r="BH113" s="201"/>
      <c r="BI113" s="201"/>
      <c r="BJ113" s="297"/>
      <c r="BK113" s="207" t="s">
        <v>653</v>
      </c>
      <c r="BL113" s="183"/>
      <c r="BM113" s="183"/>
      <c r="BN113" s="183"/>
      <c r="BO113" s="183"/>
      <c r="BP113" s="183"/>
      <c r="BQ113" s="183"/>
      <c r="BR113" s="183"/>
      <c r="BS113" s="183"/>
      <c r="BT113" s="183"/>
    </row>
    <row r="114" spans="1:77" s="58" customFormat="1" ht="12.95" customHeight="1" x14ac:dyDescent="0.25">
      <c r="A114" s="71" t="s">
        <v>405</v>
      </c>
      <c r="B114" s="80"/>
      <c r="C114" s="73" t="s">
        <v>494</v>
      </c>
      <c r="D114" s="80"/>
      <c r="E114" s="235"/>
      <c r="F114" s="74" t="s">
        <v>442</v>
      </c>
      <c r="G114" s="74" t="s">
        <v>407</v>
      </c>
      <c r="H114" s="12" t="s">
        <v>443</v>
      </c>
      <c r="I114" s="26" t="s">
        <v>143</v>
      </c>
      <c r="J114" s="1" t="s">
        <v>149</v>
      </c>
      <c r="K114" s="26" t="s">
        <v>196</v>
      </c>
      <c r="L114" s="25">
        <v>30</v>
      </c>
      <c r="M114" s="75" t="s">
        <v>197</v>
      </c>
      <c r="N114" s="76" t="s">
        <v>365</v>
      </c>
      <c r="O114" s="25" t="s">
        <v>126</v>
      </c>
      <c r="P114" s="26" t="s">
        <v>125</v>
      </c>
      <c r="Q114" s="25" t="s">
        <v>122</v>
      </c>
      <c r="R114" s="26" t="s">
        <v>200</v>
      </c>
      <c r="S114" s="26" t="s">
        <v>201</v>
      </c>
      <c r="T114" s="25"/>
      <c r="U114" s="25" t="s">
        <v>398</v>
      </c>
      <c r="V114" s="25" t="s">
        <v>146</v>
      </c>
      <c r="W114" s="9">
        <v>30</v>
      </c>
      <c r="X114" s="9">
        <v>60</v>
      </c>
      <c r="Y114" s="17">
        <v>10</v>
      </c>
      <c r="Z114" s="98" t="s">
        <v>409</v>
      </c>
      <c r="AA114" s="5" t="s">
        <v>138</v>
      </c>
      <c r="AB114" s="77">
        <v>1.1499999999999999</v>
      </c>
      <c r="AC114" s="78">
        <v>490740.83</v>
      </c>
      <c r="AD114" s="77">
        <f t="shared" si="34"/>
        <v>564351.95449999999</v>
      </c>
      <c r="AE114" s="77">
        <f t="shared" si="35"/>
        <v>632074.18904000008</v>
      </c>
      <c r="AF114" s="77">
        <v>1.1499999999999999</v>
      </c>
      <c r="AG114" s="78">
        <v>490740.83</v>
      </c>
      <c r="AH114" s="77">
        <f t="shared" si="36"/>
        <v>564351.95449999999</v>
      </c>
      <c r="AI114" s="77">
        <f t="shared" si="37"/>
        <v>632074.18904000008</v>
      </c>
      <c r="AJ114" s="20">
        <v>0</v>
      </c>
      <c r="AK114" s="20">
        <v>0</v>
      </c>
      <c r="AL114" s="20">
        <v>0</v>
      </c>
      <c r="AM114" s="20">
        <v>0</v>
      </c>
      <c r="AN114" s="20">
        <v>0</v>
      </c>
      <c r="AO114" s="20">
        <v>0</v>
      </c>
      <c r="AP114" s="20">
        <v>0</v>
      </c>
      <c r="AQ114" s="20">
        <v>0</v>
      </c>
      <c r="AR114" s="20">
        <v>0</v>
      </c>
      <c r="AS114" s="20">
        <v>0</v>
      </c>
      <c r="AT114" s="20">
        <v>0</v>
      </c>
      <c r="AU114" s="20">
        <v>0</v>
      </c>
      <c r="AV114" s="69">
        <f t="shared" si="38"/>
        <v>2.2999999999999998</v>
      </c>
      <c r="AW114" s="45">
        <v>0</v>
      </c>
      <c r="AX114" s="45">
        <f t="shared" si="28"/>
        <v>0</v>
      </c>
      <c r="AY114" s="4" t="s">
        <v>203</v>
      </c>
      <c r="AZ114" s="26"/>
      <c r="BA114" s="26"/>
      <c r="BB114" s="79"/>
      <c r="BC114" s="12" t="s">
        <v>449</v>
      </c>
      <c r="BD114" s="12" t="s">
        <v>449</v>
      </c>
      <c r="BE114" s="48"/>
      <c r="BF114" s="48"/>
      <c r="BG114" s="48"/>
      <c r="BH114" s="48"/>
      <c r="BI114" s="48"/>
      <c r="BJ114" s="99"/>
      <c r="BK114" s="48"/>
      <c r="BL114" s="323"/>
      <c r="BM114" s="322"/>
      <c r="BN114" s="48"/>
      <c r="BO114" s="48"/>
      <c r="BP114" s="48"/>
      <c r="BQ114" s="48"/>
      <c r="BR114" s="48"/>
      <c r="BS114" s="48"/>
      <c r="BT114" s="48"/>
      <c r="BU114" s="48"/>
      <c r="BV114" s="48"/>
      <c r="BW114" s="48"/>
      <c r="BX114" s="48"/>
      <c r="BY114" s="48"/>
    </row>
    <row r="115" spans="1:77" s="58" customFormat="1" ht="12.95" customHeight="1" x14ac:dyDescent="0.25">
      <c r="A115" s="71" t="s">
        <v>405</v>
      </c>
      <c r="B115" s="127"/>
      <c r="C115" s="115" t="s">
        <v>577</v>
      </c>
      <c r="D115" s="127"/>
      <c r="E115" s="235"/>
      <c r="F115" s="74" t="s">
        <v>442</v>
      </c>
      <c r="G115" s="74" t="s">
        <v>407</v>
      </c>
      <c r="H115" s="12" t="s">
        <v>443</v>
      </c>
      <c r="I115" s="26" t="s">
        <v>143</v>
      </c>
      <c r="J115" s="1" t="s">
        <v>149</v>
      </c>
      <c r="K115" s="26" t="s">
        <v>196</v>
      </c>
      <c r="L115" s="25">
        <v>30</v>
      </c>
      <c r="M115" s="75" t="s">
        <v>197</v>
      </c>
      <c r="N115" s="76" t="s">
        <v>365</v>
      </c>
      <c r="O115" s="1" t="s">
        <v>166</v>
      </c>
      <c r="P115" s="26" t="s">
        <v>125</v>
      </c>
      <c r="Q115" s="25" t="s">
        <v>122</v>
      </c>
      <c r="R115" s="26" t="s">
        <v>200</v>
      </c>
      <c r="S115" s="26" t="s">
        <v>201</v>
      </c>
      <c r="T115" s="25"/>
      <c r="U115" s="25" t="s">
        <v>398</v>
      </c>
      <c r="V115" s="25" t="s">
        <v>146</v>
      </c>
      <c r="W115" s="9">
        <v>30</v>
      </c>
      <c r="X115" s="9">
        <v>60</v>
      </c>
      <c r="Y115" s="17">
        <v>10</v>
      </c>
      <c r="Z115" s="98" t="s">
        <v>409</v>
      </c>
      <c r="AA115" s="5" t="s">
        <v>138</v>
      </c>
      <c r="AB115" s="116">
        <v>1.1499999999999999</v>
      </c>
      <c r="AC115" s="117">
        <v>490740.83</v>
      </c>
      <c r="AD115" s="118">
        <f t="shared" ref="AD115" si="93">AB115*AC115</f>
        <v>564351.95449999999</v>
      </c>
      <c r="AE115" s="118">
        <f t="shared" si="35"/>
        <v>632074.18904000008</v>
      </c>
      <c r="AF115" s="119">
        <v>1.1499999999999999</v>
      </c>
      <c r="AG115" s="117">
        <v>490740.83</v>
      </c>
      <c r="AH115" s="118">
        <f t="shared" ref="AH115" si="94">AF115*AG115</f>
        <v>564351.95449999999</v>
      </c>
      <c r="AI115" s="118">
        <f t="shared" si="37"/>
        <v>632074.18904000008</v>
      </c>
      <c r="AJ115" s="120">
        <v>0</v>
      </c>
      <c r="AK115" s="120">
        <v>0</v>
      </c>
      <c r="AL115" s="120">
        <v>0</v>
      </c>
      <c r="AM115" s="120">
        <v>0</v>
      </c>
      <c r="AN115" s="120">
        <v>0</v>
      </c>
      <c r="AO115" s="120">
        <v>0</v>
      </c>
      <c r="AP115" s="120">
        <v>0</v>
      </c>
      <c r="AQ115" s="120">
        <v>0</v>
      </c>
      <c r="AR115" s="120">
        <v>0</v>
      </c>
      <c r="AS115" s="120">
        <v>0</v>
      </c>
      <c r="AT115" s="120">
        <v>0</v>
      </c>
      <c r="AU115" s="120">
        <v>0</v>
      </c>
      <c r="AV115" s="121">
        <f t="shared" si="38"/>
        <v>2.2999999999999998</v>
      </c>
      <c r="AW115" s="45">
        <v>0</v>
      </c>
      <c r="AX115" s="45">
        <f t="shared" si="28"/>
        <v>0</v>
      </c>
      <c r="AY115" s="122" t="s">
        <v>203</v>
      </c>
      <c r="AZ115" s="123"/>
      <c r="BA115" s="123"/>
      <c r="BB115" s="124"/>
      <c r="BC115" s="125" t="s">
        <v>449</v>
      </c>
      <c r="BD115" s="125" t="s">
        <v>449</v>
      </c>
      <c r="BE115" s="126"/>
      <c r="BF115" s="126"/>
      <c r="BG115" s="126"/>
      <c r="BH115" s="126"/>
      <c r="BI115" s="126"/>
      <c r="BJ115" s="99"/>
      <c r="BK115" s="15">
        <v>14</v>
      </c>
      <c r="BL115" s="325"/>
    </row>
    <row r="116" spans="1:77" s="182" customFormat="1" ht="12.95" customHeight="1" x14ac:dyDescent="0.25">
      <c r="A116" s="191" t="s">
        <v>405</v>
      </c>
      <c r="B116" s="187">
        <v>210032304</v>
      </c>
      <c r="C116" s="187" t="s">
        <v>684</v>
      </c>
      <c r="D116" s="187"/>
      <c r="E116" s="236"/>
      <c r="F116" s="197" t="s">
        <v>442</v>
      </c>
      <c r="G116" s="197" t="s">
        <v>407</v>
      </c>
      <c r="H116" s="197" t="s">
        <v>443</v>
      </c>
      <c r="I116" s="192" t="s">
        <v>143</v>
      </c>
      <c r="J116" s="165" t="s">
        <v>149</v>
      </c>
      <c r="K116" s="192" t="s">
        <v>196</v>
      </c>
      <c r="L116" s="191">
        <v>30</v>
      </c>
      <c r="M116" s="198" t="s">
        <v>197</v>
      </c>
      <c r="N116" s="199" t="s">
        <v>365</v>
      </c>
      <c r="O116" s="165" t="s">
        <v>166</v>
      </c>
      <c r="P116" s="192" t="s">
        <v>125</v>
      </c>
      <c r="Q116" s="191" t="s">
        <v>122</v>
      </c>
      <c r="R116" s="192" t="s">
        <v>200</v>
      </c>
      <c r="S116" s="192" t="s">
        <v>201</v>
      </c>
      <c r="T116" s="191"/>
      <c r="U116" s="191" t="s">
        <v>398</v>
      </c>
      <c r="V116" s="191" t="s">
        <v>146</v>
      </c>
      <c r="W116" s="197">
        <v>30</v>
      </c>
      <c r="X116" s="197">
        <v>60</v>
      </c>
      <c r="Y116" s="200">
        <v>10</v>
      </c>
      <c r="Z116" s="202" t="s">
        <v>409</v>
      </c>
      <c r="AA116" s="190" t="s">
        <v>138</v>
      </c>
      <c r="AB116" s="194">
        <v>0.69</v>
      </c>
      <c r="AC116" s="203">
        <v>485833.42</v>
      </c>
      <c r="AD116" s="194">
        <v>335225.05979999999</v>
      </c>
      <c r="AE116" s="194">
        <v>375452.06697600003</v>
      </c>
      <c r="AF116" s="194">
        <v>1.1499999999999999</v>
      </c>
      <c r="AG116" s="194">
        <v>490740.83</v>
      </c>
      <c r="AH116" s="194">
        <v>564351.95449999999</v>
      </c>
      <c r="AI116" s="194">
        <v>632074.18904000008</v>
      </c>
      <c r="AJ116" s="195">
        <v>0</v>
      </c>
      <c r="AK116" s="195">
        <v>0</v>
      </c>
      <c r="AL116" s="195">
        <v>0</v>
      </c>
      <c r="AM116" s="195">
        <v>0</v>
      </c>
      <c r="AN116" s="195">
        <v>0</v>
      </c>
      <c r="AO116" s="195">
        <v>0</v>
      </c>
      <c r="AP116" s="195">
        <v>0</v>
      </c>
      <c r="AQ116" s="195">
        <v>0</v>
      </c>
      <c r="AR116" s="195">
        <v>0</v>
      </c>
      <c r="AS116" s="195">
        <v>0</v>
      </c>
      <c r="AT116" s="195">
        <v>0</v>
      </c>
      <c r="AU116" s="195">
        <v>0</v>
      </c>
      <c r="AV116" s="195">
        <f t="shared" si="38"/>
        <v>1.8399999999999999</v>
      </c>
      <c r="AW116" s="195">
        <f t="shared" si="33"/>
        <v>899577.01429999992</v>
      </c>
      <c r="AX116" s="195">
        <f t="shared" si="28"/>
        <v>1007526.2560160001</v>
      </c>
      <c r="AY116" s="187" t="s">
        <v>203</v>
      </c>
      <c r="AZ116" s="192"/>
      <c r="BA116" s="192"/>
      <c r="BB116" s="201"/>
      <c r="BC116" s="197" t="s">
        <v>449</v>
      </c>
      <c r="BD116" s="197" t="s">
        <v>449</v>
      </c>
      <c r="BE116" s="201"/>
      <c r="BF116" s="201"/>
      <c r="BG116" s="201"/>
      <c r="BH116" s="201"/>
      <c r="BI116" s="201"/>
      <c r="BJ116" s="297"/>
      <c r="BK116" s="207" t="s">
        <v>653</v>
      </c>
      <c r="BL116" s="183"/>
      <c r="BM116" s="183"/>
      <c r="BN116" s="183"/>
      <c r="BO116" s="183"/>
      <c r="BP116" s="183"/>
      <c r="BQ116" s="183"/>
      <c r="BR116" s="183"/>
      <c r="BS116" s="183"/>
      <c r="BT116" s="183"/>
    </row>
    <row r="117" spans="1:77" s="58" customFormat="1" ht="12.95" customHeight="1" x14ac:dyDescent="0.25">
      <c r="A117" s="71" t="s">
        <v>405</v>
      </c>
      <c r="B117" s="80"/>
      <c r="C117" s="73" t="s">
        <v>495</v>
      </c>
      <c r="D117" s="80"/>
      <c r="E117" s="235"/>
      <c r="F117" s="74" t="s">
        <v>450</v>
      </c>
      <c r="G117" s="74" t="s">
        <v>407</v>
      </c>
      <c r="H117" s="12" t="s">
        <v>451</v>
      </c>
      <c r="I117" s="26" t="s">
        <v>143</v>
      </c>
      <c r="J117" s="1" t="s">
        <v>149</v>
      </c>
      <c r="K117" s="26" t="s">
        <v>196</v>
      </c>
      <c r="L117" s="25">
        <v>30</v>
      </c>
      <c r="M117" s="75" t="s">
        <v>197</v>
      </c>
      <c r="N117" s="76" t="s">
        <v>365</v>
      </c>
      <c r="O117" s="25" t="s">
        <v>126</v>
      </c>
      <c r="P117" s="26" t="s">
        <v>125</v>
      </c>
      <c r="Q117" s="25" t="s">
        <v>122</v>
      </c>
      <c r="R117" s="26" t="s">
        <v>200</v>
      </c>
      <c r="S117" s="26" t="s">
        <v>201</v>
      </c>
      <c r="T117" s="25"/>
      <c r="U117" s="25" t="s">
        <v>398</v>
      </c>
      <c r="V117" s="25" t="s">
        <v>146</v>
      </c>
      <c r="W117" s="9">
        <v>30</v>
      </c>
      <c r="X117" s="9">
        <v>60</v>
      </c>
      <c r="Y117" s="17">
        <v>10</v>
      </c>
      <c r="Z117" s="98" t="s">
        <v>409</v>
      </c>
      <c r="AA117" s="5" t="s">
        <v>138</v>
      </c>
      <c r="AB117" s="77">
        <v>0.2</v>
      </c>
      <c r="AC117" s="78">
        <v>1167422.25</v>
      </c>
      <c r="AD117" s="77">
        <f t="shared" si="34"/>
        <v>233484.45</v>
      </c>
      <c r="AE117" s="77">
        <f t="shared" si="35"/>
        <v>261502.58400000003</v>
      </c>
      <c r="AF117" s="77">
        <v>0.2</v>
      </c>
      <c r="AG117" s="78">
        <v>1167422.25</v>
      </c>
      <c r="AH117" s="77">
        <f t="shared" si="36"/>
        <v>233484.45</v>
      </c>
      <c r="AI117" s="77">
        <f t="shared" si="37"/>
        <v>261502.58400000003</v>
      </c>
      <c r="AJ117" s="20">
        <v>0</v>
      </c>
      <c r="AK117" s="20">
        <v>0</v>
      </c>
      <c r="AL117" s="20">
        <v>0</v>
      </c>
      <c r="AM117" s="20">
        <v>0</v>
      </c>
      <c r="AN117" s="20">
        <v>0</v>
      </c>
      <c r="AO117" s="20">
        <v>0</v>
      </c>
      <c r="AP117" s="20">
        <v>0</v>
      </c>
      <c r="AQ117" s="20">
        <v>0</v>
      </c>
      <c r="AR117" s="20">
        <v>0</v>
      </c>
      <c r="AS117" s="20">
        <v>0</v>
      </c>
      <c r="AT117" s="20">
        <v>0</v>
      </c>
      <c r="AU117" s="20">
        <v>0</v>
      </c>
      <c r="AV117" s="69">
        <f t="shared" si="38"/>
        <v>0.4</v>
      </c>
      <c r="AW117" s="45">
        <v>0</v>
      </c>
      <c r="AX117" s="45">
        <f t="shared" si="28"/>
        <v>0</v>
      </c>
      <c r="AY117" s="4" t="s">
        <v>203</v>
      </c>
      <c r="AZ117" s="26"/>
      <c r="BA117" s="26"/>
      <c r="BB117" s="79"/>
      <c r="BC117" s="12" t="s">
        <v>452</v>
      </c>
      <c r="BD117" s="12" t="s">
        <v>452</v>
      </c>
      <c r="BE117" s="48"/>
      <c r="BF117" s="48"/>
      <c r="BG117" s="48"/>
      <c r="BH117" s="48"/>
      <c r="BI117" s="48"/>
      <c r="BJ117" s="99"/>
      <c r="BK117" s="48"/>
      <c r="BL117" s="323"/>
      <c r="BM117" s="322"/>
      <c r="BN117" s="48"/>
      <c r="BO117" s="48"/>
      <c r="BP117" s="48"/>
      <c r="BQ117" s="48"/>
      <c r="BR117" s="48"/>
      <c r="BS117" s="48"/>
      <c r="BT117" s="48"/>
      <c r="BU117" s="48"/>
      <c r="BV117" s="48"/>
      <c r="BW117" s="48"/>
      <c r="BX117" s="48"/>
      <c r="BY117" s="48"/>
    </row>
    <row r="118" spans="1:77" s="58" customFormat="1" ht="12.95" customHeight="1" x14ac:dyDescent="0.25">
      <c r="A118" s="71" t="s">
        <v>405</v>
      </c>
      <c r="B118" s="127"/>
      <c r="C118" s="115" t="s">
        <v>578</v>
      </c>
      <c r="D118" s="127"/>
      <c r="E118" s="235"/>
      <c r="F118" s="74" t="s">
        <v>450</v>
      </c>
      <c r="G118" s="74" t="s">
        <v>407</v>
      </c>
      <c r="H118" s="12" t="s">
        <v>451</v>
      </c>
      <c r="I118" s="26" t="s">
        <v>143</v>
      </c>
      <c r="J118" s="1" t="s">
        <v>149</v>
      </c>
      <c r="K118" s="26" t="s">
        <v>196</v>
      </c>
      <c r="L118" s="25">
        <v>30</v>
      </c>
      <c r="M118" s="75" t="s">
        <v>197</v>
      </c>
      <c r="N118" s="76" t="s">
        <v>365</v>
      </c>
      <c r="O118" s="1" t="s">
        <v>166</v>
      </c>
      <c r="P118" s="26" t="s">
        <v>125</v>
      </c>
      <c r="Q118" s="25" t="s">
        <v>122</v>
      </c>
      <c r="R118" s="26" t="s">
        <v>200</v>
      </c>
      <c r="S118" s="26" t="s">
        <v>201</v>
      </c>
      <c r="T118" s="25"/>
      <c r="U118" s="25" t="s">
        <v>398</v>
      </c>
      <c r="V118" s="25" t="s">
        <v>146</v>
      </c>
      <c r="W118" s="9">
        <v>30</v>
      </c>
      <c r="X118" s="9">
        <v>60</v>
      </c>
      <c r="Y118" s="17">
        <v>10</v>
      </c>
      <c r="Z118" s="98" t="s">
        <v>409</v>
      </c>
      <c r="AA118" s="5" t="s">
        <v>138</v>
      </c>
      <c r="AB118" s="116">
        <v>0.2</v>
      </c>
      <c r="AC118" s="117">
        <v>1167422.25</v>
      </c>
      <c r="AD118" s="118">
        <f t="shared" ref="AD118" si="95">AB118*AC118</f>
        <v>233484.45</v>
      </c>
      <c r="AE118" s="118">
        <f t="shared" si="35"/>
        <v>261502.58400000003</v>
      </c>
      <c r="AF118" s="119">
        <v>0.2</v>
      </c>
      <c r="AG118" s="117">
        <v>1167422.25</v>
      </c>
      <c r="AH118" s="118">
        <f t="shared" ref="AH118" si="96">AF118*AG118</f>
        <v>233484.45</v>
      </c>
      <c r="AI118" s="118">
        <f t="shared" si="37"/>
        <v>261502.58400000003</v>
      </c>
      <c r="AJ118" s="120">
        <v>0</v>
      </c>
      <c r="AK118" s="120">
        <v>0</v>
      </c>
      <c r="AL118" s="120">
        <v>0</v>
      </c>
      <c r="AM118" s="120">
        <v>0</v>
      </c>
      <c r="AN118" s="120">
        <v>0</v>
      </c>
      <c r="AO118" s="120">
        <v>0</v>
      </c>
      <c r="AP118" s="120">
        <v>0</v>
      </c>
      <c r="AQ118" s="120">
        <v>0</v>
      </c>
      <c r="AR118" s="120">
        <v>0</v>
      </c>
      <c r="AS118" s="120">
        <v>0</v>
      </c>
      <c r="AT118" s="120">
        <v>0</v>
      </c>
      <c r="AU118" s="120">
        <v>0</v>
      </c>
      <c r="AV118" s="121">
        <f t="shared" si="38"/>
        <v>0.4</v>
      </c>
      <c r="AW118" s="45">
        <v>0</v>
      </c>
      <c r="AX118" s="45">
        <f t="shared" si="28"/>
        <v>0</v>
      </c>
      <c r="AY118" s="122" t="s">
        <v>203</v>
      </c>
      <c r="AZ118" s="123"/>
      <c r="BA118" s="123"/>
      <c r="BB118" s="124"/>
      <c r="BC118" s="125" t="s">
        <v>452</v>
      </c>
      <c r="BD118" s="125" t="s">
        <v>452</v>
      </c>
      <c r="BE118" s="126"/>
      <c r="BF118" s="126"/>
      <c r="BG118" s="126"/>
      <c r="BH118" s="126"/>
      <c r="BI118" s="126"/>
      <c r="BJ118" s="99"/>
      <c r="BK118" s="15">
        <v>14</v>
      </c>
      <c r="BL118" s="325"/>
    </row>
    <row r="119" spans="1:77" s="182" customFormat="1" ht="12.95" customHeight="1" x14ac:dyDescent="0.25">
      <c r="A119" s="191" t="s">
        <v>405</v>
      </c>
      <c r="B119" s="187">
        <v>210035227</v>
      </c>
      <c r="C119" s="187" t="s">
        <v>685</v>
      </c>
      <c r="D119" s="187"/>
      <c r="E119" s="236"/>
      <c r="F119" s="197" t="s">
        <v>450</v>
      </c>
      <c r="G119" s="197" t="s">
        <v>407</v>
      </c>
      <c r="H119" s="197" t="s">
        <v>451</v>
      </c>
      <c r="I119" s="192" t="s">
        <v>143</v>
      </c>
      <c r="J119" s="165" t="s">
        <v>149</v>
      </c>
      <c r="K119" s="192" t="s">
        <v>196</v>
      </c>
      <c r="L119" s="191">
        <v>30</v>
      </c>
      <c r="M119" s="198" t="s">
        <v>197</v>
      </c>
      <c r="N119" s="199" t="s">
        <v>365</v>
      </c>
      <c r="O119" s="165" t="s">
        <v>166</v>
      </c>
      <c r="P119" s="192" t="s">
        <v>125</v>
      </c>
      <c r="Q119" s="191" t="s">
        <v>122</v>
      </c>
      <c r="R119" s="192" t="s">
        <v>200</v>
      </c>
      <c r="S119" s="192" t="s">
        <v>201</v>
      </c>
      <c r="T119" s="191"/>
      <c r="U119" s="191" t="s">
        <v>398</v>
      </c>
      <c r="V119" s="191" t="s">
        <v>146</v>
      </c>
      <c r="W119" s="197">
        <v>30</v>
      </c>
      <c r="X119" s="197">
        <v>60</v>
      </c>
      <c r="Y119" s="200">
        <v>10</v>
      </c>
      <c r="Z119" s="202" t="s">
        <v>409</v>
      </c>
      <c r="AA119" s="190" t="s">
        <v>138</v>
      </c>
      <c r="AB119" s="194">
        <v>0.03</v>
      </c>
      <c r="AC119" s="203">
        <v>1155748.03</v>
      </c>
      <c r="AD119" s="194">
        <v>34672.440900000001</v>
      </c>
      <c r="AE119" s="194">
        <v>38833.133808000006</v>
      </c>
      <c r="AF119" s="194">
        <v>0.2</v>
      </c>
      <c r="AG119" s="194">
        <v>1002928.8</v>
      </c>
      <c r="AH119" s="194">
        <v>200585.76</v>
      </c>
      <c r="AI119" s="194">
        <v>224656.05120000005</v>
      </c>
      <c r="AJ119" s="195">
        <v>0</v>
      </c>
      <c r="AK119" s="195">
        <v>0</v>
      </c>
      <c r="AL119" s="195">
        <v>0</v>
      </c>
      <c r="AM119" s="195">
        <v>0</v>
      </c>
      <c r="AN119" s="195">
        <v>0</v>
      </c>
      <c r="AO119" s="195">
        <v>0</v>
      </c>
      <c r="AP119" s="195">
        <v>0</v>
      </c>
      <c r="AQ119" s="195">
        <v>0</v>
      </c>
      <c r="AR119" s="195">
        <v>0</v>
      </c>
      <c r="AS119" s="195">
        <v>0</v>
      </c>
      <c r="AT119" s="195">
        <v>0</v>
      </c>
      <c r="AU119" s="195">
        <v>0</v>
      </c>
      <c r="AV119" s="195">
        <f t="shared" si="38"/>
        <v>0.23</v>
      </c>
      <c r="AW119" s="195">
        <f t="shared" si="33"/>
        <v>235258.2009</v>
      </c>
      <c r="AX119" s="195">
        <f t="shared" si="28"/>
        <v>263489.185008</v>
      </c>
      <c r="AY119" s="187" t="s">
        <v>203</v>
      </c>
      <c r="AZ119" s="192"/>
      <c r="BA119" s="192"/>
      <c r="BB119" s="201"/>
      <c r="BC119" s="197" t="s">
        <v>452</v>
      </c>
      <c r="BD119" s="197" t="s">
        <v>452</v>
      </c>
      <c r="BE119" s="201"/>
      <c r="BF119" s="201"/>
      <c r="BG119" s="201"/>
      <c r="BH119" s="201"/>
      <c r="BI119" s="201"/>
      <c r="BJ119" s="297"/>
      <c r="BK119" s="207" t="s">
        <v>653</v>
      </c>
      <c r="BL119" s="183"/>
      <c r="BM119" s="183"/>
      <c r="BN119" s="183"/>
      <c r="BO119" s="183"/>
      <c r="BP119" s="183"/>
      <c r="BQ119" s="183"/>
      <c r="BR119" s="183"/>
      <c r="BS119" s="183"/>
      <c r="BT119" s="183"/>
    </row>
    <row r="120" spans="1:77" s="58" customFormat="1" ht="12.95" customHeight="1" x14ac:dyDescent="0.25">
      <c r="A120" s="71" t="s">
        <v>405</v>
      </c>
      <c r="B120" s="80"/>
      <c r="C120" s="73" t="s">
        <v>496</v>
      </c>
      <c r="D120" s="80"/>
      <c r="E120" s="235"/>
      <c r="F120" s="74" t="s">
        <v>453</v>
      </c>
      <c r="G120" s="74" t="s">
        <v>407</v>
      </c>
      <c r="H120" s="12" t="s">
        <v>454</v>
      </c>
      <c r="I120" s="26" t="s">
        <v>143</v>
      </c>
      <c r="J120" s="1" t="s">
        <v>149</v>
      </c>
      <c r="K120" s="26" t="s">
        <v>196</v>
      </c>
      <c r="L120" s="25">
        <v>30</v>
      </c>
      <c r="M120" s="75" t="s">
        <v>197</v>
      </c>
      <c r="N120" s="76" t="s">
        <v>365</v>
      </c>
      <c r="O120" s="25" t="s">
        <v>126</v>
      </c>
      <c r="P120" s="26" t="s">
        <v>125</v>
      </c>
      <c r="Q120" s="25" t="s">
        <v>122</v>
      </c>
      <c r="R120" s="26" t="s">
        <v>200</v>
      </c>
      <c r="S120" s="26" t="s">
        <v>201</v>
      </c>
      <c r="T120" s="25"/>
      <c r="U120" s="25" t="s">
        <v>398</v>
      </c>
      <c r="V120" s="25" t="s">
        <v>146</v>
      </c>
      <c r="W120" s="9">
        <v>30</v>
      </c>
      <c r="X120" s="9">
        <v>60</v>
      </c>
      <c r="Y120" s="17">
        <v>10</v>
      </c>
      <c r="Z120" s="98" t="s">
        <v>409</v>
      </c>
      <c r="AA120" s="5" t="s">
        <v>138</v>
      </c>
      <c r="AB120" s="77">
        <v>0.1</v>
      </c>
      <c r="AC120" s="78">
        <v>347450.49</v>
      </c>
      <c r="AD120" s="77">
        <f t="shared" si="34"/>
        <v>34745.048999999999</v>
      </c>
      <c r="AE120" s="77">
        <f t="shared" si="35"/>
        <v>38914.454880000005</v>
      </c>
      <c r="AF120" s="77">
        <v>0.1</v>
      </c>
      <c r="AG120" s="78">
        <v>347450.49</v>
      </c>
      <c r="AH120" s="77">
        <f t="shared" si="36"/>
        <v>34745.048999999999</v>
      </c>
      <c r="AI120" s="77">
        <f t="shared" si="37"/>
        <v>38914.454880000005</v>
      </c>
      <c r="AJ120" s="20">
        <v>0</v>
      </c>
      <c r="AK120" s="20">
        <v>0</v>
      </c>
      <c r="AL120" s="20">
        <v>0</v>
      </c>
      <c r="AM120" s="20">
        <v>0</v>
      </c>
      <c r="AN120" s="20">
        <v>0</v>
      </c>
      <c r="AO120" s="20">
        <v>0</v>
      </c>
      <c r="AP120" s="20">
        <v>0</v>
      </c>
      <c r="AQ120" s="20">
        <v>0</v>
      </c>
      <c r="AR120" s="20">
        <v>0</v>
      </c>
      <c r="AS120" s="20">
        <v>0</v>
      </c>
      <c r="AT120" s="20">
        <v>0</v>
      </c>
      <c r="AU120" s="20">
        <v>0</v>
      </c>
      <c r="AV120" s="69">
        <f t="shared" si="38"/>
        <v>0.2</v>
      </c>
      <c r="AW120" s="45">
        <v>0</v>
      </c>
      <c r="AX120" s="45">
        <f t="shared" si="28"/>
        <v>0</v>
      </c>
      <c r="AY120" s="4" t="s">
        <v>203</v>
      </c>
      <c r="AZ120" s="26"/>
      <c r="BA120" s="26"/>
      <c r="BB120" s="79"/>
      <c r="BC120" s="12" t="s">
        <v>455</v>
      </c>
      <c r="BD120" s="12" t="s">
        <v>455</v>
      </c>
      <c r="BE120" s="48"/>
      <c r="BF120" s="48"/>
      <c r="BG120" s="48"/>
      <c r="BH120" s="48"/>
      <c r="BI120" s="48"/>
      <c r="BJ120" s="99"/>
      <c r="BK120" s="48"/>
      <c r="BL120" s="323"/>
      <c r="BM120" s="322"/>
      <c r="BN120" s="48"/>
      <c r="BO120" s="48"/>
      <c r="BP120" s="48"/>
      <c r="BQ120" s="48"/>
      <c r="BR120" s="48"/>
      <c r="BS120" s="48"/>
      <c r="BT120" s="48"/>
      <c r="BU120" s="48"/>
      <c r="BV120" s="48"/>
      <c r="BW120" s="48"/>
      <c r="BX120" s="48"/>
      <c r="BY120" s="48"/>
    </row>
    <row r="121" spans="1:77" s="58" customFormat="1" ht="12.95" customHeight="1" x14ac:dyDescent="0.25">
      <c r="A121" s="71" t="s">
        <v>405</v>
      </c>
      <c r="B121" s="127"/>
      <c r="C121" s="115" t="s">
        <v>579</v>
      </c>
      <c r="D121" s="127"/>
      <c r="E121" s="235"/>
      <c r="F121" s="74" t="s">
        <v>453</v>
      </c>
      <c r="G121" s="74" t="s">
        <v>407</v>
      </c>
      <c r="H121" s="12" t="s">
        <v>454</v>
      </c>
      <c r="I121" s="26" t="s">
        <v>143</v>
      </c>
      <c r="J121" s="1" t="s">
        <v>149</v>
      </c>
      <c r="K121" s="26" t="s">
        <v>196</v>
      </c>
      <c r="L121" s="25">
        <v>30</v>
      </c>
      <c r="M121" s="75" t="s">
        <v>197</v>
      </c>
      <c r="N121" s="76" t="s">
        <v>365</v>
      </c>
      <c r="O121" s="1" t="s">
        <v>166</v>
      </c>
      <c r="P121" s="26" t="s">
        <v>125</v>
      </c>
      <c r="Q121" s="25" t="s">
        <v>122</v>
      </c>
      <c r="R121" s="26" t="s">
        <v>200</v>
      </c>
      <c r="S121" s="26" t="s">
        <v>201</v>
      </c>
      <c r="T121" s="25"/>
      <c r="U121" s="25" t="s">
        <v>398</v>
      </c>
      <c r="V121" s="25" t="s">
        <v>146</v>
      </c>
      <c r="W121" s="9">
        <v>30</v>
      </c>
      <c r="X121" s="9">
        <v>60</v>
      </c>
      <c r="Y121" s="17">
        <v>10</v>
      </c>
      <c r="Z121" s="98" t="s">
        <v>409</v>
      </c>
      <c r="AA121" s="5" t="s">
        <v>138</v>
      </c>
      <c r="AB121" s="116">
        <v>0.1</v>
      </c>
      <c r="AC121" s="117">
        <v>347450.49</v>
      </c>
      <c r="AD121" s="118">
        <f t="shared" ref="AD121" si="97">AB121*AC121</f>
        <v>34745.048999999999</v>
      </c>
      <c r="AE121" s="118">
        <f t="shared" si="35"/>
        <v>38914.454880000005</v>
      </c>
      <c r="AF121" s="119">
        <v>0.1</v>
      </c>
      <c r="AG121" s="117">
        <v>347450.49</v>
      </c>
      <c r="AH121" s="118">
        <f t="shared" ref="AH121" si="98">AF121*AG121</f>
        <v>34745.048999999999</v>
      </c>
      <c r="AI121" s="118">
        <f t="shared" si="37"/>
        <v>38914.454880000005</v>
      </c>
      <c r="AJ121" s="120">
        <v>0</v>
      </c>
      <c r="AK121" s="120">
        <v>0</v>
      </c>
      <c r="AL121" s="120">
        <v>0</v>
      </c>
      <c r="AM121" s="120">
        <v>0</v>
      </c>
      <c r="AN121" s="120">
        <v>0</v>
      </c>
      <c r="AO121" s="120">
        <v>0</v>
      </c>
      <c r="AP121" s="120">
        <v>0</v>
      </c>
      <c r="AQ121" s="120">
        <v>0</v>
      </c>
      <c r="AR121" s="120">
        <v>0</v>
      </c>
      <c r="AS121" s="120">
        <v>0</v>
      </c>
      <c r="AT121" s="120">
        <v>0</v>
      </c>
      <c r="AU121" s="120">
        <v>0</v>
      </c>
      <c r="AV121" s="121">
        <f t="shared" si="38"/>
        <v>0.2</v>
      </c>
      <c r="AW121" s="45">
        <v>0</v>
      </c>
      <c r="AX121" s="45">
        <f t="shared" si="28"/>
        <v>0</v>
      </c>
      <c r="AY121" s="122" t="s">
        <v>203</v>
      </c>
      <c r="AZ121" s="123"/>
      <c r="BA121" s="123"/>
      <c r="BB121" s="124"/>
      <c r="BC121" s="125" t="s">
        <v>455</v>
      </c>
      <c r="BD121" s="125" t="s">
        <v>455</v>
      </c>
      <c r="BE121" s="126"/>
      <c r="BF121" s="126"/>
      <c r="BG121" s="126"/>
      <c r="BH121" s="126"/>
      <c r="BI121" s="126"/>
      <c r="BJ121" s="99"/>
      <c r="BK121" s="15">
        <v>14</v>
      </c>
      <c r="BL121" s="325"/>
    </row>
    <row r="122" spans="1:77" s="182" customFormat="1" ht="12.95" customHeight="1" x14ac:dyDescent="0.25">
      <c r="A122" s="191" t="s">
        <v>405</v>
      </c>
      <c r="B122" s="187">
        <v>210035482</v>
      </c>
      <c r="C122" s="187" t="s">
        <v>686</v>
      </c>
      <c r="D122" s="187"/>
      <c r="E122" s="236"/>
      <c r="F122" s="197" t="s">
        <v>453</v>
      </c>
      <c r="G122" s="197" t="s">
        <v>407</v>
      </c>
      <c r="H122" s="197" t="s">
        <v>454</v>
      </c>
      <c r="I122" s="192" t="s">
        <v>143</v>
      </c>
      <c r="J122" s="165" t="s">
        <v>149</v>
      </c>
      <c r="K122" s="192" t="s">
        <v>196</v>
      </c>
      <c r="L122" s="191">
        <v>30</v>
      </c>
      <c r="M122" s="198" t="s">
        <v>197</v>
      </c>
      <c r="N122" s="199" t="s">
        <v>365</v>
      </c>
      <c r="O122" s="165" t="s">
        <v>166</v>
      </c>
      <c r="P122" s="192" t="s">
        <v>125</v>
      </c>
      <c r="Q122" s="191" t="s">
        <v>122</v>
      </c>
      <c r="R122" s="192" t="s">
        <v>200</v>
      </c>
      <c r="S122" s="192" t="s">
        <v>201</v>
      </c>
      <c r="T122" s="191"/>
      <c r="U122" s="191" t="s">
        <v>398</v>
      </c>
      <c r="V122" s="191" t="s">
        <v>146</v>
      </c>
      <c r="W122" s="197">
        <v>30</v>
      </c>
      <c r="X122" s="197">
        <v>60</v>
      </c>
      <c r="Y122" s="200">
        <v>10</v>
      </c>
      <c r="Z122" s="202" t="s">
        <v>409</v>
      </c>
      <c r="AA122" s="190" t="s">
        <v>138</v>
      </c>
      <c r="AB122" s="194">
        <v>0</v>
      </c>
      <c r="AC122" s="203">
        <v>347450.49</v>
      </c>
      <c r="AD122" s="194">
        <v>0</v>
      </c>
      <c r="AE122" s="194">
        <v>0</v>
      </c>
      <c r="AF122" s="194">
        <v>0.1</v>
      </c>
      <c r="AG122" s="194">
        <v>306656.82</v>
      </c>
      <c r="AH122" s="194">
        <v>30665.682000000001</v>
      </c>
      <c r="AI122" s="194">
        <v>34345.563840000003</v>
      </c>
      <c r="AJ122" s="195">
        <v>0</v>
      </c>
      <c r="AK122" s="195">
        <v>0</v>
      </c>
      <c r="AL122" s="195">
        <v>0</v>
      </c>
      <c r="AM122" s="195">
        <v>0</v>
      </c>
      <c r="AN122" s="195">
        <v>0</v>
      </c>
      <c r="AO122" s="195">
        <v>0</v>
      </c>
      <c r="AP122" s="195">
        <v>0</v>
      </c>
      <c r="AQ122" s="195">
        <v>0</v>
      </c>
      <c r="AR122" s="195">
        <v>0</v>
      </c>
      <c r="AS122" s="195">
        <v>0</v>
      </c>
      <c r="AT122" s="195">
        <v>0</v>
      </c>
      <c r="AU122" s="195">
        <v>0</v>
      </c>
      <c r="AV122" s="195">
        <f t="shared" si="38"/>
        <v>0.1</v>
      </c>
      <c r="AW122" s="195">
        <f t="shared" si="33"/>
        <v>30665.682000000001</v>
      </c>
      <c r="AX122" s="195">
        <f t="shared" si="28"/>
        <v>34345.563840000003</v>
      </c>
      <c r="AY122" s="187" t="s">
        <v>203</v>
      </c>
      <c r="AZ122" s="192"/>
      <c r="BA122" s="192"/>
      <c r="BB122" s="201"/>
      <c r="BC122" s="197" t="s">
        <v>455</v>
      </c>
      <c r="BD122" s="197" t="s">
        <v>455</v>
      </c>
      <c r="BE122" s="201"/>
      <c r="BF122" s="201"/>
      <c r="BG122" s="201"/>
      <c r="BH122" s="201"/>
      <c r="BI122" s="201"/>
      <c r="BJ122" s="297"/>
      <c r="BK122" s="207" t="s">
        <v>653</v>
      </c>
      <c r="BL122" s="183"/>
      <c r="BM122" s="183"/>
      <c r="BN122" s="183"/>
      <c r="BO122" s="183"/>
      <c r="BP122" s="183"/>
      <c r="BQ122" s="183"/>
      <c r="BR122" s="183"/>
      <c r="BS122" s="183"/>
      <c r="BT122" s="183"/>
    </row>
    <row r="123" spans="1:77" s="58" customFormat="1" ht="12.95" customHeight="1" x14ac:dyDescent="0.25">
      <c r="A123" s="71" t="s">
        <v>405</v>
      </c>
      <c r="B123" s="80"/>
      <c r="C123" s="73" t="s">
        <v>497</v>
      </c>
      <c r="D123" s="80"/>
      <c r="E123" s="235"/>
      <c r="F123" s="74" t="s">
        <v>456</v>
      </c>
      <c r="G123" s="74" t="s">
        <v>457</v>
      </c>
      <c r="H123" s="12" t="s">
        <v>458</v>
      </c>
      <c r="I123" s="26" t="s">
        <v>143</v>
      </c>
      <c r="J123" s="1" t="s">
        <v>149</v>
      </c>
      <c r="K123" s="26" t="s">
        <v>196</v>
      </c>
      <c r="L123" s="25">
        <v>30</v>
      </c>
      <c r="M123" s="75" t="s">
        <v>197</v>
      </c>
      <c r="N123" s="76" t="s">
        <v>365</v>
      </c>
      <c r="O123" s="25" t="s">
        <v>126</v>
      </c>
      <c r="P123" s="26" t="s">
        <v>125</v>
      </c>
      <c r="Q123" s="25" t="s">
        <v>122</v>
      </c>
      <c r="R123" s="26" t="s">
        <v>200</v>
      </c>
      <c r="S123" s="26" t="s">
        <v>201</v>
      </c>
      <c r="T123" s="25"/>
      <c r="U123" s="25" t="s">
        <v>398</v>
      </c>
      <c r="V123" s="25" t="s">
        <v>146</v>
      </c>
      <c r="W123" s="9">
        <v>30</v>
      </c>
      <c r="X123" s="9">
        <v>60</v>
      </c>
      <c r="Y123" s="17">
        <v>10</v>
      </c>
      <c r="Z123" s="98" t="s">
        <v>409</v>
      </c>
      <c r="AA123" s="5" t="s">
        <v>138</v>
      </c>
      <c r="AB123" s="77">
        <v>0.3</v>
      </c>
      <c r="AC123" s="78">
        <v>47898.58</v>
      </c>
      <c r="AD123" s="77">
        <f t="shared" si="34"/>
        <v>14369.574000000001</v>
      </c>
      <c r="AE123" s="77">
        <f t="shared" si="35"/>
        <v>16093.922880000002</v>
      </c>
      <c r="AF123" s="77">
        <v>0.3</v>
      </c>
      <c r="AG123" s="78">
        <v>47898.58</v>
      </c>
      <c r="AH123" s="77">
        <f t="shared" si="36"/>
        <v>14369.574000000001</v>
      </c>
      <c r="AI123" s="77">
        <f t="shared" si="37"/>
        <v>16093.922880000002</v>
      </c>
      <c r="AJ123" s="20">
        <v>0</v>
      </c>
      <c r="AK123" s="20">
        <v>0</v>
      </c>
      <c r="AL123" s="20">
        <v>0</v>
      </c>
      <c r="AM123" s="20">
        <v>0</v>
      </c>
      <c r="AN123" s="20">
        <v>0</v>
      </c>
      <c r="AO123" s="20">
        <v>0</v>
      </c>
      <c r="AP123" s="20">
        <v>0</v>
      </c>
      <c r="AQ123" s="20">
        <v>0</v>
      </c>
      <c r="AR123" s="20">
        <v>0</v>
      </c>
      <c r="AS123" s="20">
        <v>0</v>
      </c>
      <c r="AT123" s="20">
        <v>0</v>
      </c>
      <c r="AU123" s="20">
        <v>0</v>
      </c>
      <c r="AV123" s="69">
        <f t="shared" si="38"/>
        <v>0.6</v>
      </c>
      <c r="AW123" s="45">
        <v>0</v>
      </c>
      <c r="AX123" s="45">
        <f t="shared" si="28"/>
        <v>0</v>
      </c>
      <c r="AY123" s="4" t="s">
        <v>203</v>
      </c>
      <c r="AZ123" s="26"/>
      <c r="BA123" s="26"/>
      <c r="BB123" s="79"/>
      <c r="BC123" s="12" t="s">
        <v>459</v>
      </c>
      <c r="BD123" s="12" t="s">
        <v>459</v>
      </c>
      <c r="BE123" s="48"/>
      <c r="BF123" s="48"/>
      <c r="BG123" s="48"/>
      <c r="BH123" s="48"/>
      <c r="BI123" s="48"/>
      <c r="BJ123" s="99"/>
      <c r="BK123" s="48"/>
      <c r="BL123" s="323"/>
      <c r="BM123" s="322"/>
      <c r="BN123" s="48"/>
      <c r="BO123" s="48"/>
      <c r="BP123" s="48"/>
      <c r="BQ123" s="48"/>
      <c r="BR123" s="48"/>
      <c r="BS123" s="48"/>
      <c r="BT123" s="48"/>
      <c r="BU123" s="48"/>
      <c r="BV123" s="48"/>
      <c r="BW123" s="48"/>
      <c r="BX123" s="48"/>
      <c r="BY123" s="48"/>
    </row>
    <row r="124" spans="1:77" s="58" customFormat="1" ht="12.95" customHeight="1" x14ac:dyDescent="0.25">
      <c r="A124" s="71" t="s">
        <v>405</v>
      </c>
      <c r="B124" s="127"/>
      <c r="C124" s="115" t="s">
        <v>580</v>
      </c>
      <c r="D124" s="127"/>
      <c r="E124" s="235"/>
      <c r="F124" s="74" t="s">
        <v>456</v>
      </c>
      <c r="G124" s="74" t="s">
        <v>457</v>
      </c>
      <c r="H124" s="12" t="s">
        <v>458</v>
      </c>
      <c r="I124" s="26" t="s">
        <v>143</v>
      </c>
      <c r="J124" s="1" t="s">
        <v>149</v>
      </c>
      <c r="K124" s="26" t="s">
        <v>196</v>
      </c>
      <c r="L124" s="25">
        <v>30</v>
      </c>
      <c r="M124" s="75" t="s">
        <v>197</v>
      </c>
      <c r="N124" s="76" t="s">
        <v>365</v>
      </c>
      <c r="O124" s="1" t="s">
        <v>166</v>
      </c>
      <c r="P124" s="26" t="s">
        <v>125</v>
      </c>
      <c r="Q124" s="25" t="s">
        <v>122</v>
      </c>
      <c r="R124" s="26" t="s">
        <v>200</v>
      </c>
      <c r="S124" s="26" t="s">
        <v>201</v>
      </c>
      <c r="T124" s="25"/>
      <c r="U124" s="25" t="s">
        <v>398</v>
      </c>
      <c r="V124" s="25" t="s">
        <v>146</v>
      </c>
      <c r="W124" s="9">
        <v>30</v>
      </c>
      <c r="X124" s="9">
        <v>60</v>
      </c>
      <c r="Y124" s="17">
        <v>10</v>
      </c>
      <c r="Z124" s="98" t="s">
        <v>409</v>
      </c>
      <c r="AA124" s="5" t="s">
        <v>138</v>
      </c>
      <c r="AB124" s="116">
        <v>0.3</v>
      </c>
      <c r="AC124" s="117">
        <v>47898.58</v>
      </c>
      <c r="AD124" s="118">
        <f t="shared" ref="AD124" si="99">AB124*AC124</f>
        <v>14369.574000000001</v>
      </c>
      <c r="AE124" s="118">
        <f t="shared" si="35"/>
        <v>16093.922880000002</v>
      </c>
      <c r="AF124" s="119">
        <v>0.3</v>
      </c>
      <c r="AG124" s="117">
        <v>47898.58</v>
      </c>
      <c r="AH124" s="118">
        <f t="shared" ref="AH124" si="100">AF124*AG124</f>
        <v>14369.574000000001</v>
      </c>
      <c r="AI124" s="118">
        <f t="shared" si="37"/>
        <v>16093.922880000002</v>
      </c>
      <c r="AJ124" s="120">
        <v>0</v>
      </c>
      <c r="AK124" s="120">
        <v>0</v>
      </c>
      <c r="AL124" s="120">
        <v>0</v>
      </c>
      <c r="AM124" s="120">
        <v>0</v>
      </c>
      <c r="AN124" s="120">
        <v>0</v>
      </c>
      <c r="AO124" s="120">
        <v>0</v>
      </c>
      <c r="AP124" s="120">
        <v>0</v>
      </c>
      <c r="AQ124" s="120">
        <v>0</v>
      </c>
      <c r="AR124" s="120">
        <v>0</v>
      </c>
      <c r="AS124" s="120">
        <v>0</v>
      </c>
      <c r="AT124" s="120">
        <v>0</v>
      </c>
      <c r="AU124" s="120">
        <v>0</v>
      </c>
      <c r="AV124" s="121">
        <f t="shared" si="38"/>
        <v>0.6</v>
      </c>
      <c r="AW124" s="45">
        <v>0</v>
      </c>
      <c r="AX124" s="45">
        <f t="shared" si="28"/>
        <v>0</v>
      </c>
      <c r="AY124" s="122" t="s">
        <v>203</v>
      </c>
      <c r="AZ124" s="123"/>
      <c r="BA124" s="123"/>
      <c r="BB124" s="124"/>
      <c r="BC124" s="125" t="s">
        <v>459</v>
      </c>
      <c r="BD124" s="125" t="s">
        <v>459</v>
      </c>
      <c r="BE124" s="126"/>
      <c r="BF124" s="126"/>
      <c r="BG124" s="126"/>
      <c r="BH124" s="126"/>
      <c r="BI124" s="126"/>
      <c r="BJ124" s="99"/>
      <c r="BK124" s="15">
        <v>14</v>
      </c>
      <c r="BL124" s="325"/>
    </row>
    <row r="125" spans="1:77" s="182" customFormat="1" ht="12.95" customHeight="1" x14ac:dyDescent="0.25">
      <c r="A125" s="191" t="s">
        <v>405</v>
      </c>
      <c r="B125" s="187">
        <v>210020076</v>
      </c>
      <c r="C125" s="187" t="s">
        <v>687</v>
      </c>
      <c r="D125" s="187"/>
      <c r="E125" s="236"/>
      <c r="F125" s="197" t="s">
        <v>456</v>
      </c>
      <c r="G125" s="197" t="s">
        <v>457</v>
      </c>
      <c r="H125" s="197" t="s">
        <v>458</v>
      </c>
      <c r="I125" s="192" t="s">
        <v>143</v>
      </c>
      <c r="J125" s="165" t="s">
        <v>149</v>
      </c>
      <c r="K125" s="192" t="s">
        <v>196</v>
      </c>
      <c r="L125" s="191">
        <v>30</v>
      </c>
      <c r="M125" s="198" t="s">
        <v>197</v>
      </c>
      <c r="N125" s="199" t="s">
        <v>365</v>
      </c>
      <c r="O125" s="165" t="s">
        <v>166</v>
      </c>
      <c r="P125" s="192" t="s">
        <v>125</v>
      </c>
      <c r="Q125" s="191" t="s">
        <v>122</v>
      </c>
      <c r="R125" s="192" t="s">
        <v>200</v>
      </c>
      <c r="S125" s="192" t="s">
        <v>201</v>
      </c>
      <c r="T125" s="191"/>
      <c r="U125" s="191" t="s">
        <v>398</v>
      </c>
      <c r="V125" s="191" t="s">
        <v>146</v>
      </c>
      <c r="W125" s="197">
        <v>30</v>
      </c>
      <c r="X125" s="197">
        <v>60</v>
      </c>
      <c r="Y125" s="200">
        <v>10</v>
      </c>
      <c r="Z125" s="202" t="s">
        <v>409</v>
      </c>
      <c r="AA125" s="190" t="s">
        <v>138</v>
      </c>
      <c r="AB125" s="194">
        <v>0</v>
      </c>
      <c r="AC125" s="203">
        <v>47898.58</v>
      </c>
      <c r="AD125" s="194">
        <v>0</v>
      </c>
      <c r="AE125" s="194">
        <v>0</v>
      </c>
      <c r="AF125" s="194">
        <v>0.3</v>
      </c>
      <c r="AG125" s="194">
        <v>47898.58</v>
      </c>
      <c r="AH125" s="194">
        <v>14369.574000000001</v>
      </c>
      <c r="AI125" s="194">
        <v>16093.922880000002</v>
      </c>
      <c r="AJ125" s="195">
        <v>0</v>
      </c>
      <c r="AK125" s="195">
        <v>0</v>
      </c>
      <c r="AL125" s="195">
        <v>0</v>
      </c>
      <c r="AM125" s="195">
        <v>0</v>
      </c>
      <c r="AN125" s="195">
        <v>0</v>
      </c>
      <c r="AO125" s="195">
        <v>0</v>
      </c>
      <c r="AP125" s="195">
        <v>0</v>
      </c>
      <c r="AQ125" s="195">
        <v>0</v>
      </c>
      <c r="AR125" s="195">
        <v>0</v>
      </c>
      <c r="AS125" s="195">
        <v>0</v>
      </c>
      <c r="AT125" s="195">
        <v>0</v>
      </c>
      <c r="AU125" s="195">
        <v>0</v>
      </c>
      <c r="AV125" s="195">
        <f t="shared" si="38"/>
        <v>0.3</v>
      </c>
      <c r="AW125" s="195">
        <f t="shared" si="33"/>
        <v>14369.574000000001</v>
      </c>
      <c r="AX125" s="195">
        <f t="shared" si="28"/>
        <v>16093.922880000002</v>
      </c>
      <c r="AY125" s="187" t="s">
        <v>203</v>
      </c>
      <c r="AZ125" s="192"/>
      <c r="BA125" s="192"/>
      <c r="BB125" s="201"/>
      <c r="BC125" s="197" t="s">
        <v>459</v>
      </c>
      <c r="BD125" s="197" t="s">
        <v>459</v>
      </c>
      <c r="BE125" s="201"/>
      <c r="BF125" s="201"/>
      <c r="BG125" s="201"/>
      <c r="BH125" s="201"/>
      <c r="BI125" s="201"/>
      <c r="BJ125" s="297"/>
      <c r="BK125" s="207" t="s">
        <v>653</v>
      </c>
      <c r="BL125" s="183"/>
      <c r="BM125" s="183"/>
      <c r="BN125" s="183"/>
      <c r="BO125" s="183"/>
      <c r="BP125" s="183"/>
      <c r="BQ125" s="183"/>
      <c r="BR125" s="183"/>
      <c r="BS125" s="183"/>
      <c r="BT125" s="183"/>
    </row>
    <row r="126" spans="1:77" s="58" customFormat="1" ht="12.95" customHeight="1" x14ac:dyDescent="0.25">
      <c r="A126" s="71" t="s">
        <v>405</v>
      </c>
      <c r="B126" s="80"/>
      <c r="C126" s="73" t="s">
        <v>498</v>
      </c>
      <c r="D126" s="80"/>
      <c r="E126" s="235"/>
      <c r="F126" s="74" t="s">
        <v>460</v>
      </c>
      <c r="G126" s="74" t="s">
        <v>457</v>
      </c>
      <c r="H126" s="12" t="s">
        <v>461</v>
      </c>
      <c r="I126" s="26" t="s">
        <v>143</v>
      </c>
      <c r="J126" s="1" t="s">
        <v>149</v>
      </c>
      <c r="K126" s="26" t="s">
        <v>196</v>
      </c>
      <c r="L126" s="25">
        <v>30</v>
      </c>
      <c r="M126" s="75" t="s">
        <v>197</v>
      </c>
      <c r="N126" s="76" t="s">
        <v>365</v>
      </c>
      <c r="O126" s="25" t="s">
        <v>126</v>
      </c>
      <c r="P126" s="26" t="s">
        <v>125</v>
      </c>
      <c r="Q126" s="25" t="s">
        <v>122</v>
      </c>
      <c r="R126" s="26" t="s">
        <v>200</v>
      </c>
      <c r="S126" s="26" t="s">
        <v>201</v>
      </c>
      <c r="T126" s="25"/>
      <c r="U126" s="25" t="s">
        <v>398</v>
      </c>
      <c r="V126" s="25" t="s">
        <v>146</v>
      </c>
      <c r="W126" s="9">
        <v>30</v>
      </c>
      <c r="X126" s="9">
        <v>60</v>
      </c>
      <c r="Y126" s="17">
        <v>10</v>
      </c>
      <c r="Z126" s="98" t="s">
        <v>409</v>
      </c>
      <c r="AA126" s="5" t="s">
        <v>138</v>
      </c>
      <c r="AB126" s="77">
        <v>57.2</v>
      </c>
      <c r="AC126" s="78">
        <v>255882.98</v>
      </c>
      <c r="AD126" s="77">
        <f t="shared" si="34"/>
        <v>14636506.456000002</v>
      </c>
      <c r="AE126" s="77">
        <f t="shared" si="35"/>
        <v>16392887.230720004</v>
      </c>
      <c r="AF126" s="77">
        <v>57.2</v>
      </c>
      <c r="AG126" s="78">
        <v>255882.98</v>
      </c>
      <c r="AH126" s="77">
        <f t="shared" si="36"/>
        <v>14636506.456000002</v>
      </c>
      <c r="AI126" s="77">
        <f t="shared" si="37"/>
        <v>16392887.230720004</v>
      </c>
      <c r="AJ126" s="20">
        <v>0</v>
      </c>
      <c r="AK126" s="20">
        <v>0</v>
      </c>
      <c r="AL126" s="20">
        <v>0</v>
      </c>
      <c r="AM126" s="20">
        <v>0</v>
      </c>
      <c r="AN126" s="20">
        <v>0</v>
      </c>
      <c r="AO126" s="20">
        <v>0</v>
      </c>
      <c r="AP126" s="20">
        <v>0</v>
      </c>
      <c r="AQ126" s="20">
        <v>0</v>
      </c>
      <c r="AR126" s="20">
        <v>0</v>
      </c>
      <c r="AS126" s="20">
        <v>0</v>
      </c>
      <c r="AT126" s="20">
        <v>0</v>
      </c>
      <c r="AU126" s="20">
        <v>0</v>
      </c>
      <c r="AV126" s="69">
        <f t="shared" si="38"/>
        <v>114.4</v>
      </c>
      <c r="AW126" s="45">
        <v>0</v>
      </c>
      <c r="AX126" s="45">
        <f t="shared" si="28"/>
        <v>0</v>
      </c>
      <c r="AY126" s="4" t="s">
        <v>203</v>
      </c>
      <c r="AZ126" s="26"/>
      <c r="BA126" s="26"/>
      <c r="BB126" s="79"/>
      <c r="BC126" s="12" t="s">
        <v>462</v>
      </c>
      <c r="BD126" s="12" t="s">
        <v>462</v>
      </c>
      <c r="BE126" s="48"/>
      <c r="BF126" s="48"/>
      <c r="BG126" s="48"/>
      <c r="BH126" s="48"/>
      <c r="BI126" s="48"/>
      <c r="BJ126" s="99"/>
      <c r="BK126" s="48"/>
      <c r="BL126" s="323"/>
      <c r="BM126" s="322"/>
      <c r="BN126" s="48"/>
      <c r="BO126" s="48"/>
      <c r="BP126" s="48"/>
      <c r="BQ126" s="48"/>
      <c r="BR126" s="48"/>
      <c r="BS126" s="48"/>
      <c r="BT126" s="48"/>
      <c r="BU126" s="48"/>
      <c r="BV126" s="48"/>
      <c r="BW126" s="48"/>
      <c r="BX126" s="48"/>
      <c r="BY126" s="48"/>
    </row>
    <row r="127" spans="1:77" s="58" customFormat="1" ht="12.95" customHeight="1" x14ac:dyDescent="0.25">
      <c r="A127" s="71" t="s">
        <v>405</v>
      </c>
      <c r="B127" s="127"/>
      <c r="C127" s="115" t="s">
        <v>581</v>
      </c>
      <c r="D127" s="127"/>
      <c r="E127" s="235"/>
      <c r="F127" s="74" t="s">
        <v>460</v>
      </c>
      <c r="G127" s="74" t="s">
        <v>457</v>
      </c>
      <c r="H127" s="12" t="s">
        <v>461</v>
      </c>
      <c r="I127" s="26" t="s">
        <v>143</v>
      </c>
      <c r="J127" s="1" t="s">
        <v>149</v>
      </c>
      <c r="K127" s="26" t="s">
        <v>196</v>
      </c>
      <c r="L127" s="25">
        <v>30</v>
      </c>
      <c r="M127" s="75" t="s">
        <v>197</v>
      </c>
      <c r="N127" s="76" t="s">
        <v>365</v>
      </c>
      <c r="O127" s="1" t="s">
        <v>166</v>
      </c>
      <c r="P127" s="26" t="s">
        <v>125</v>
      </c>
      <c r="Q127" s="25" t="s">
        <v>122</v>
      </c>
      <c r="R127" s="26" t="s">
        <v>200</v>
      </c>
      <c r="S127" s="26" t="s">
        <v>201</v>
      </c>
      <c r="T127" s="25"/>
      <c r="U127" s="25" t="s">
        <v>398</v>
      </c>
      <c r="V127" s="25" t="s">
        <v>146</v>
      </c>
      <c r="W127" s="9">
        <v>30</v>
      </c>
      <c r="X127" s="9">
        <v>60</v>
      </c>
      <c r="Y127" s="17">
        <v>10</v>
      </c>
      <c r="Z127" s="98" t="s">
        <v>409</v>
      </c>
      <c r="AA127" s="5" t="s">
        <v>138</v>
      </c>
      <c r="AB127" s="116">
        <v>57.2</v>
      </c>
      <c r="AC127" s="117">
        <v>255882.98</v>
      </c>
      <c r="AD127" s="118">
        <f t="shared" ref="AD127" si="101">AB127*AC127</f>
        <v>14636506.456000002</v>
      </c>
      <c r="AE127" s="118">
        <f t="shared" si="35"/>
        <v>16392887.230720004</v>
      </c>
      <c r="AF127" s="119">
        <v>57.2</v>
      </c>
      <c r="AG127" s="117">
        <v>255882.98</v>
      </c>
      <c r="AH127" s="118">
        <f t="shared" ref="AH127" si="102">AF127*AG127</f>
        <v>14636506.456000002</v>
      </c>
      <c r="AI127" s="118">
        <f t="shared" si="37"/>
        <v>16392887.230720004</v>
      </c>
      <c r="AJ127" s="120">
        <v>0</v>
      </c>
      <c r="AK127" s="120">
        <v>0</v>
      </c>
      <c r="AL127" s="120">
        <v>0</v>
      </c>
      <c r="AM127" s="120">
        <v>0</v>
      </c>
      <c r="AN127" s="120">
        <v>0</v>
      </c>
      <c r="AO127" s="120">
        <v>0</v>
      </c>
      <c r="AP127" s="120">
        <v>0</v>
      </c>
      <c r="AQ127" s="120">
        <v>0</v>
      </c>
      <c r="AR127" s="120">
        <v>0</v>
      </c>
      <c r="AS127" s="120">
        <v>0</v>
      </c>
      <c r="AT127" s="120">
        <v>0</v>
      </c>
      <c r="AU127" s="120">
        <v>0</v>
      </c>
      <c r="AV127" s="121">
        <f t="shared" si="38"/>
        <v>114.4</v>
      </c>
      <c r="AW127" s="45">
        <v>0</v>
      </c>
      <c r="AX127" s="45">
        <f t="shared" si="28"/>
        <v>0</v>
      </c>
      <c r="AY127" s="122" t="s">
        <v>203</v>
      </c>
      <c r="AZ127" s="123"/>
      <c r="BA127" s="123"/>
      <c r="BB127" s="124"/>
      <c r="BC127" s="125" t="s">
        <v>462</v>
      </c>
      <c r="BD127" s="125" t="s">
        <v>462</v>
      </c>
      <c r="BE127" s="126"/>
      <c r="BF127" s="126"/>
      <c r="BG127" s="126"/>
      <c r="BH127" s="126"/>
      <c r="BI127" s="126"/>
      <c r="BJ127" s="99"/>
      <c r="BK127" s="15">
        <v>14</v>
      </c>
      <c r="BL127" s="325"/>
    </row>
    <row r="128" spans="1:77" s="182" customFormat="1" ht="12.95" customHeight="1" x14ac:dyDescent="0.25">
      <c r="A128" s="191" t="s">
        <v>405</v>
      </c>
      <c r="B128" s="187">
        <v>210023515</v>
      </c>
      <c r="C128" s="187" t="s">
        <v>688</v>
      </c>
      <c r="D128" s="187"/>
      <c r="E128" s="236"/>
      <c r="F128" s="197" t="s">
        <v>460</v>
      </c>
      <c r="G128" s="197" t="s">
        <v>457</v>
      </c>
      <c r="H128" s="197" t="s">
        <v>461</v>
      </c>
      <c r="I128" s="192" t="s">
        <v>143</v>
      </c>
      <c r="J128" s="165" t="s">
        <v>149</v>
      </c>
      <c r="K128" s="192" t="s">
        <v>196</v>
      </c>
      <c r="L128" s="191">
        <v>30</v>
      </c>
      <c r="M128" s="198" t="s">
        <v>197</v>
      </c>
      <c r="N128" s="199" t="s">
        <v>365</v>
      </c>
      <c r="O128" s="165" t="s">
        <v>166</v>
      </c>
      <c r="P128" s="192" t="s">
        <v>125</v>
      </c>
      <c r="Q128" s="191" t="s">
        <v>122</v>
      </c>
      <c r="R128" s="192" t="s">
        <v>200</v>
      </c>
      <c r="S128" s="192" t="s">
        <v>201</v>
      </c>
      <c r="T128" s="191"/>
      <c r="U128" s="191" t="s">
        <v>398</v>
      </c>
      <c r="V128" s="191" t="s">
        <v>146</v>
      </c>
      <c r="W128" s="197">
        <v>30</v>
      </c>
      <c r="X128" s="197">
        <v>60</v>
      </c>
      <c r="Y128" s="200">
        <v>10</v>
      </c>
      <c r="Z128" s="202" t="s">
        <v>409</v>
      </c>
      <c r="AA128" s="190" t="s">
        <v>138</v>
      </c>
      <c r="AB128" s="194">
        <v>48.91</v>
      </c>
      <c r="AC128" s="203">
        <v>255882.98</v>
      </c>
      <c r="AD128" s="194">
        <v>12515236.5518</v>
      </c>
      <c r="AE128" s="194">
        <v>14017064.938016001</v>
      </c>
      <c r="AF128" s="194">
        <v>57.2</v>
      </c>
      <c r="AG128" s="194">
        <v>229950</v>
      </c>
      <c r="AH128" s="194">
        <v>13153140</v>
      </c>
      <c r="AI128" s="194">
        <v>14731516.800000001</v>
      </c>
      <c r="AJ128" s="195">
        <v>0</v>
      </c>
      <c r="AK128" s="195">
        <v>0</v>
      </c>
      <c r="AL128" s="195">
        <v>0</v>
      </c>
      <c r="AM128" s="195">
        <v>0</v>
      </c>
      <c r="AN128" s="195">
        <v>0</v>
      </c>
      <c r="AO128" s="195">
        <v>0</v>
      </c>
      <c r="AP128" s="195">
        <v>0</v>
      </c>
      <c r="AQ128" s="195">
        <v>0</v>
      </c>
      <c r="AR128" s="195">
        <v>0</v>
      </c>
      <c r="AS128" s="195">
        <v>0</v>
      </c>
      <c r="AT128" s="195">
        <v>0</v>
      </c>
      <c r="AU128" s="195">
        <v>0</v>
      </c>
      <c r="AV128" s="195">
        <f t="shared" si="38"/>
        <v>106.11</v>
      </c>
      <c r="AW128" s="195">
        <f t="shared" ref="AW128" si="103">AD128+AH128+AL128+AP128+AT128</f>
        <v>25668376.551799998</v>
      </c>
      <c r="AX128" s="195">
        <f t="shared" si="28"/>
        <v>28748581.738016002</v>
      </c>
      <c r="AY128" s="187" t="s">
        <v>203</v>
      </c>
      <c r="AZ128" s="192"/>
      <c r="BA128" s="192"/>
      <c r="BB128" s="201"/>
      <c r="BC128" s="197" t="s">
        <v>462</v>
      </c>
      <c r="BD128" s="197" t="s">
        <v>462</v>
      </c>
      <c r="BE128" s="201"/>
      <c r="BF128" s="201"/>
      <c r="BG128" s="201"/>
      <c r="BH128" s="201"/>
      <c r="BI128" s="201"/>
      <c r="BJ128" s="297"/>
      <c r="BK128" s="207" t="s">
        <v>653</v>
      </c>
      <c r="BL128" s="183"/>
      <c r="BM128" s="183"/>
      <c r="BN128" s="183"/>
      <c r="BO128" s="183"/>
      <c r="BP128" s="183"/>
      <c r="BQ128" s="183"/>
      <c r="BR128" s="183"/>
      <c r="BS128" s="183"/>
      <c r="BT128" s="183"/>
    </row>
    <row r="129" spans="1:77" s="58" customFormat="1" ht="12.95" customHeight="1" x14ac:dyDescent="0.25">
      <c r="A129" s="71" t="s">
        <v>405</v>
      </c>
      <c r="B129" s="80"/>
      <c r="C129" s="73" t="s">
        <v>499</v>
      </c>
      <c r="D129" s="80"/>
      <c r="E129" s="235"/>
      <c r="F129" s="74" t="s">
        <v>463</v>
      </c>
      <c r="G129" s="74" t="s">
        <v>457</v>
      </c>
      <c r="H129" s="12" t="s">
        <v>464</v>
      </c>
      <c r="I129" s="26" t="s">
        <v>143</v>
      </c>
      <c r="J129" s="1" t="s">
        <v>149</v>
      </c>
      <c r="K129" s="26" t="s">
        <v>196</v>
      </c>
      <c r="L129" s="25">
        <v>30</v>
      </c>
      <c r="M129" s="75" t="s">
        <v>197</v>
      </c>
      <c r="N129" s="76" t="s">
        <v>365</v>
      </c>
      <c r="O129" s="25" t="s">
        <v>126</v>
      </c>
      <c r="P129" s="26" t="s">
        <v>125</v>
      </c>
      <c r="Q129" s="25" t="s">
        <v>122</v>
      </c>
      <c r="R129" s="26" t="s">
        <v>200</v>
      </c>
      <c r="S129" s="26" t="s">
        <v>201</v>
      </c>
      <c r="T129" s="25"/>
      <c r="U129" s="25" t="s">
        <v>398</v>
      </c>
      <c r="V129" s="25" t="s">
        <v>146</v>
      </c>
      <c r="W129" s="9">
        <v>30</v>
      </c>
      <c r="X129" s="9">
        <v>60</v>
      </c>
      <c r="Y129" s="17">
        <v>10</v>
      </c>
      <c r="Z129" s="98" t="s">
        <v>409</v>
      </c>
      <c r="AA129" s="5" t="s">
        <v>138</v>
      </c>
      <c r="AB129" s="77">
        <v>5</v>
      </c>
      <c r="AC129" s="78">
        <v>609901.93000000005</v>
      </c>
      <c r="AD129" s="77">
        <f t="shared" si="34"/>
        <v>3049509.6500000004</v>
      </c>
      <c r="AE129" s="77">
        <f t="shared" si="35"/>
        <v>3415450.8080000007</v>
      </c>
      <c r="AF129" s="77">
        <v>5</v>
      </c>
      <c r="AG129" s="78">
        <v>609901.93000000005</v>
      </c>
      <c r="AH129" s="77">
        <f t="shared" si="36"/>
        <v>3049509.6500000004</v>
      </c>
      <c r="AI129" s="77">
        <f t="shared" si="37"/>
        <v>3415450.8080000007</v>
      </c>
      <c r="AJ129" s="20">
        <v>0</v>
      </c>
      <c r="AK129" s="20">
        <v>0</v>
      </c>
      <c r="AL129" s="20">
        <v>0</v>
      </c>
      <c r="AM129" s="20">
        <v>0</v>
      </c>
      <c r="AN129" s="20">
        <v>0</v>
      </c>
      <c r="AO129" s="20">
        <v>0</v>
      </c>
      <c r="AP129" s="20">
        <v>0</v>
      </c>
      <c r="AQ129" s="20">
        <v>0</v>
      </c>
      <c r="AR129" s="20">
        <v>0</v>
      </c>
      <c r="AS129" s="20">
        <v>0</v>
      </c>
      <c r="AT129" s="20">
        <v>0</v>
      </c>
      <c r="AU129" s="20">
        <v>0</v>
      </c>
      <c r="AV129" s="69">
        <f t="shared" si="38"/>
        <v>10</v>
      </c>
      <c r="AW129" s="45">
        <v>0</v>
      </c>
      <c r="AX129" s="45">
        <f t="shared" si="28"/>
        <v>0</v>
      </c>
      <c r="AY129" s="4" t="s">
        <v>203</v>
      </c>
      <c r="AZ129" s="26"/>
      <c r="BA129" s="26"/>
      <c r="BB129" s="79"/>
      <c r="BC129" s="12" t="s">
        <v>465</v>
      </c>
      <c r="BD129" s="26"/>
      <c r="BE129" s="48"/>
      <c r="BF129" s="48"/>
      <c r="BG129" s="48"/>
      <c r="BH129" s="48"/>
      <c r="BI129" s="48"/>
      <c r="BJ129" s="99"/>
      <c r="BK129" s="48"/>
      <c r="BL129" s="323"/>
      <c r="BM129" s="322"/>
      <c r="BN129" s="48"/>
      <c r="BO129" s="48"/>
      <c r="BP129" s="48"/>
      <c r="BQ129" s="48"/>
      <c r="BR129" s="48"/>
      <c r="BS129" s="48"/>
      <c r="BT129" s="48"/>
      <c r="BU129" s="48"/>
      <c r="BV129" s="48"/>
      <c r="BW129" s="48"/>
      <c r="BX129" s="48"/>
      <c r="BY129" s="48"/>
    </row>
    <row r="130" spans="1:77" s="58" customFormat="1" ht="12.95" customHeight="1" x14ac:dyDescent="0.25">
      <c r="A130" s="71" t="s">
        <v>405</v>
      </c>
      <c r="B130" s="114"/>
      <c r="C130" s="115" t="s">
        <v>582</v>
      </c>
      <c r="D130" s="127"/>
      <c r="E130" s="235"/>
      <c r="F130" s="74" t="s">
        <v>463</v>
      </c>
      <c r="G130" s="74" t="s">
        <v>457</v>
      </c>
      <c r="H130" s="12" t="s">
        <v>464</v>
      </c>
      <c r="I130" s="26" t="s">
        <v>143</v>
      </c>
      <c r="J130" s="1" t="s">
        <v>149</v>
      </c>
      <c r="K130" s="26" t="s">
        <v>196</v>
      </c>
      <c r="L130" s="25">
        <v>30</v>
      </c>
      <c r="M130" s="75" t="s">
        <v>197</v>
      </c>
      <c r="N130" s="76" t="s">
        <v>365</v>
      </c>
      <c r="O130" s="1" t="s">
        <v>166</v>
      </c>
      <c r="P130" s="26" t="s">
        <v>125</v>
      </c>
      <c r="Q130" s="25" t="s">
        <v>122</v>
      </c>
      <c r="R130" s="26" t="s">
        <v>200</v>
      </c>
      <c r="S130" s="26" t="s">
        <v>201</v>
      </c>
      <c r="T130" s="25"/>
      <c r="U130" s="25" t="s">
        <v>398</v>
      </c>
      <c r="V130" s="25" t="s">
        <v>146</v>
      </c>
      <c r="W130" s="9">
        <v>30</v>
      </c>
      <c r="X130" s="9">
        <v>60</v>
      </c>
      <c r="Y130" s="17">
        <v>10</v>
      </c>
      <c r="Z130" s="98" t="s">
        <v>409</v>
      </c>
      <c r="AA130" s="5" t="s">
        <v>138</v>
      </c>
      <c r="AB130" s="116">
        <v>5</v>
      </c>
      <c r="AC130" s="117">
        <v>609901.93000000005</v>
      </c>
      <c r="AD130" s="118">
        <f t="shared" ref="AD130" si="104">AB130*AC130</f>
        <v>3049509.6500000004</v>
      </c>
      <c r="AE130" s="118">
        <f t="shared" ref="AE130" si="105">AD130*1.12</f>
        <v>3415450.8080000007</v>
      </c>
      <c r="AF130" s="119">
        <v>5</v>
      </c>
      <c r="AG130" s="117">
        <v>609901.93000000005</v>
      </c>
      <c r="AH130" s="118">
        <f t="shared" ref="AH130" si="106">AF130*AG130</f>
        <v>3049509.6500000004</v>
      </c>
      <c r="AI130" s="118">
        <f t="shared" ref="AI130:AI142" si="107">AH130*1.12</f>
        <v>3415450.8080000007</v>
      </c>
      <c r="AJ130" s="120">
        <v>0</v>
      </c>
      <c r="AK130" s="120">
        <v>0</v>
      </c>
      <c r="AL130" s="120">
        <v>0</v>
      </c>
      <c r="AM130" s="120">
        <v>0</v>
      </c>
      <c r="AN130" s="120">
        <v>0</v>
      </c>
      <c r="AO130" s="120">
        <v>0</v>
      </c>
      <c r="AP130" s="120">
        <v>0</v>
      </c>
      <c r="AQ130" s="120">
        <v>0</v>
      </c>
      <c r="AR130" s="120">
        <v>0</v>
      </c>
      <c r="AS130" s="120">
        <v>0</v>
      </c>
      <c r="AT130" s="120">
        <v>0</v>
      </c>
      <c r="AU130" s="120">
        <v>0</v>
      </c>
      <c r="AV130" s="121">
        <f t="shared" ref="AV130:AV131" si="108">AB130+AF130+AJ130+AN130+AR130</f>
        <v>10</v>
      </c>
      <c r="AW130" s="45">
        <v>0</v>
      </c>
      <c r="AX130" s="45">
        <f t="shared" ref="AX130" si="109">AW130*1.12</f>
        <v>0</v>
      </c>
      <c r="AY130" s="122" t="s">
        <v>203</v>
      </c>
      <c r="AZ130" s="123"/>
      <c r="BA130" s="123"/>
      <c r="BB130" s="124"/>
      <c r="BC130" s="125" t="s">
        <v>465</v>
      </c>
      <c r="BD130" s="123"/>
      <c r="BE130" s="126"/>
      <c r="BF130" s="126"/>
      <c r="BG130" s="126"/>
      <c r="BH130" s="126"/>
      <c r="BI130" s="126"/>
      <c r="BJ130" s="99"/>
      <c r="BK130" s="15">
        <v>14</v>
      </c>
      <c r="BL130" s="325"/>
    </row>
    <row r="131" spans="1:77" s="182" customFormat="1" ht="12.95" customHeight="1" x14ac:dyDescent="0.25">
      <c r="A131" s="191" t="s">
        <v>405</v>
      </c>
      <c r="B131" s="187">
        <v>210034665</v>
      </c>
      <c r="C131" s="187" t="s">
        <v>689</v>
      </c>
      <c r="D131" s="187"/>
      <c r="E131" s="236"/>
      <c r="F131" s="197" t="s">
        <v>463</v>
      </c>
      <c r="G131" s="197" t="s">
        <v>457</v>
      </c>
      <c r="H131" s="197" t="s">
        <v>464</v>
      </c>
      <c r="I131" s="192" t="s">
        <v>143</v>
      </c>
      <c r="J131" s="165" t="s">
        <v>149</v>
      </c>
      <c r="K131" s="192" t="s">
        <v>196</v>
      </c>
      <c r="L131" s="191">
        <v>30</v>
      </c>
      <c r="M131" s="198" t="s">
        <v>197</v>
      </c>
      <c r="N131" s="199" t="s">
        <v>365</v>
      </c>
      <c r="O131" s="165" t="s">
        <v>166</v>
      </c>
      <c r="P131" s="192" t="s">
        <v>125</v>
      </c>
      <c r="Q131" s="191" t="s">
        <v>122</v>
      </c>
      <c r="R131" s="192" t="s">
        <v>200</v>
      </c>
      <c r="S131" s="192" t="s">
        <v>201</v>
      </c>
      <c r="T131" s="191"/>
      <c r="U131" s="191" t="s">
        <v>398</v>
      </c>
      <c r="V131" s="191" t="s">
        <v>146</v>
      </c>
      <c r="W131" s="197">
        <v>30</v>
      </c>
      <c r="X131" s="197">
        <v>60</v>
      </c>
      <c r="Y131" s="200">
        <v>10</v>
      </c>
      <c r="Z131" s="202" t="s">
        <v>409</v>
      </c>
      <c r="AA131" s="190" t="s">
        <v>138</v>
      </c>
      <c r="AB131" s="194">
        <v>2.4500000000000002</v>
      </c>
      <c r="AC131" s="203">
        <v>609901.93000000005</v>
      </c>
      <c r="AD131" s="194">
        <v>1494259.7285000002</v>
      </c>
      <c r="AE131" s="194">
        <v>1673570.8959200003</v>
      </c>
      <c r="AF131" s="194">
        <v>5</v>
      </c>
      <c r="AG131" s="194">
        <v>609901.93000000005</v>
      </c>
      <c r="AH131" s="194">
        <v>3049509.6500000004</v>
      </c>
      <c r="AI131" s="194">
        <v>3415450.8080000007</v>
      </c>
      <c r="AJ131" s="195">
        <v>0</v>
      </c>
      <c r="AK131" s="195">
        <v>0</v>
      </c>
      <c r="AL131" s="195">
        <v>0</v>
      </c>
      <c r="AM131" s="195">
        <v>0</v>
      </c>
      <c r="AN131" s="195">
        <v>0</v>
      </c>
      <c r="AO131" s="195">
        <v>0</v>
      </c>
      <c r="AP131" s="195">
        <v>0</v>
      </c>
      <c r="AQ131" s="195">
        <v>0</v>
      </c>
      <c r="AR131" s="195">
        <v>0</v>
      </c>
      <c r="AS131" s="195">
        <v>0</v>
      </c>
      <c r="AT131" s="195">
        <v>0</v>
      </c>
      <c r="AU131" s="195">
        <v>0</v>
      </c>
      <c r="AV131" s="195">
        <f t="shared" si="108"/>
        <v>7.45</v>
      </c>
      <c r="AW131" s="195">
        <f t="shared" ref="AW131" si="110">AD131+AH131+AL131+AP131+AT131</f>
        <v>4543769.3785000006</v>
      </c>
      <c r="AX131" s="195">
        <f t="shared" ref="AX131:AX142" si="111">AW131*1.12</f>
        <v>5089021.7039200012</v>
      </c>
      <c r="AY131" s="187" t="s">
        <v>203</v>
      </c>
      <c r="AZ131" s="192"/>
      <c r="BA131" s="192"/>
      <c r="BB131" s="201"/>
      <c r="BC131" s="197" t="s">
        <v>465</v>
      </c>
      <c r="BD131" s="192"/>
      <c r="BE131" s="201"/>
      <c r="BF131" s="201"/>
      <c r="BG131" s="201"/>
      <c r="BH131" s="201"/>
      <c r="BI131" s="201"/>
      <c r="BJ131" s="297"/>
      <c r="BK131" s="207" t="s">
        <v>653</v>
      </c>
      <c r="BL131" s="183"/>
      <c r="BM131" s="183"/>
      <c r="BN131" s="183"/>
      <c r="BO131" s="183"/>
      <c r="BP131" s="183"/>
      <c r="BQ131" s="183"/>
      <c r="BR131" s="183"/>
      <c r="BS131" s="183"/>
      <c r="BT131" s="183"/>
    </row>
    <row r="132" spans="1:77" s="58" customFormat="1" ht="12.95" customHeight="1" x14ac:dyDescent="0.25">
      <c r="A132" s="1" t="s">
        <v>162</v>
      </c>
      <c r="B132" s="1" t="s">
        <v>218</v>
      </c>
      <c r="C132" s="166" t="s">
        <v>645</v>
      </c>
      <c r="D132" s="15">
        <v>210023363</v>
      </c>
      <c r="E132" s="237"/>
      <c r="F132" s="15" t="s">
        <v>631</v>
      </c>
      <c r="G132" s="15" t="s">
        <v>632</v>
      </c>
      <c r="H132" s="76" t="s">
        <v>633</v>
      </c>
      <c r="I132" s="15" t="s">
        <v>120</v>
      </c>
      <c r="J132" s="15"/>
      <c r="K132" s="15" t="s">
        <v>196</v>
      </c>
      <c r="L132" s="75" t="s">
        <v>76</v>
      </c>
      <c r="M132" s="75" t="s">
        <v>122</v>
      </c>
      <c r="N132" s="76" t="s">
        <v>634</v>
      </c>
      <c r="O132" s="75" t="s">
        <v>144</v>
      </c>
      <c r="P132" s="76" t="s">
        <v>125</v>
      </c>
      <c r="Q132" s="75" t="s">
        <v>122</v>
      </c>
      <c r="R132" s="76" t="s">
        <v>635</v>
      </c>
      <c r="S132" s="76" t="s">
        <v>201</v>
      </c>
      <c r="T132" s="6"/>
      <c r="U132" s="6" t="s">
        <v>636</v>
      </c>
      <c r="V132" s="6" t="s">
        <v>637</v>
      </c>
      <c r="W132" s="167">
        <v>30</v>
      </c>
      <c r="X132" s="76">
        <v>60</v>
      </c>
      <c r="Y132" s="76">
        <v>10</v>
      </c>
      <c r="Z132" s="43" t="s">
        <v>638</v>
      </c>
      <c r="AA132" s="76" t="s">
        <v>138</v>
      </c>
      <c r="AB132" s="43">
        <v>389</v>
      </c>
      <c r="AC132" s="168">
        <v>33487.129999999997</v>
      </c>
      <c r="AD132" s="168">
        <f>AC132*AB132</f>
        <v>13026493.569999998</v>
      </c>
      <c r="AE132" s="168">
        <f>AD132*1.12</f>
        <v>14589672.7984</v>
      </c>
      <c r="AF132" s="10">
        <v>500</v>
      </c>
      <c r="AG132" s="168">
        <v>33487.129999999997</v>
      </c>
      <c r="AH132" s="168">
        <f t="shared" ref="AH132:AH133" si="112">AG132*AF132</f>
        <v>16743564.999999998</v>
      </c>
      <c r="AI132" s="168">
        <f t="shared" si="107"/>
        <v>18752792.800000001</v>
      </c>
      <c r="AJ132" s="10">
        <v>500</v>
      </c>
      <c r="AK132" s="168">
        <v>33487.129999999997</v>
      </c>
      <c r="AL132" s="168">
        <f t="shared" ref="AL132:AL133" si="113">AK132*AJ132</f>
        <v>16743564.999999998</v>
      </c>
      <c r="AM132" s="168">
        <f t="shared" ref="AM132:AM142" si="114">AL132*1.12</f>
        <v>18752792.800000001</v>
      </c>
      <c r="AN132" s="10">
        <v>500</v>
      </c>
      <c r="AO132" s="168">
        <v>33487.129999999997</v>
      </c>
      <c r="AP132" s="168">
        <f t="shared" ref="AP132:AP133" si="115">AO132*AN132</f>
        <v>16743564.999999998</v>
      </c>
      <c r="AQ132" s="168">
        <f t="shared" ref="AQ132:AQ133" si="116">AP132*1.12</f>
        <v>18752792.800000001</v>
      </c>
      <c r="AR132" s="10">
        <v>500</v>
      </c>
      <c r="AS132" s="168">
        <v>33487.129999999997</v>
      </c>
      <c r="AT132" s="168">
        <f t="shared" ref="AT132:AT133" si="117">AS132*AR132</f>
        <v>16743564.999999998</v>
      </c>
      <c r="AU132" s="168">
        <f t="shared" ref="AU132:AU133" si="118">AT132*1.12</f>
        <v>18752792.800000001</v>
      </c>
      <c r="AV132" s="10">
        <f>AR132+AN132+AJ132+AF132+AB132</f>
        <v>2389</v>
      </c>
      <c r="AW132" s="8">
        <f>AT132+AP132+AL132+AH132+AD132</f>
        <v>80000753.569999993</v>
      </c>
      <c r="AX132" s="8">
        <f t="shared" si="111"/>
        <v>89600843.998400003</v>
      </c>
      <c r="AY132" s="75" t="s">
        <v>129</v>
      </c>
      <c r="AZ132" s="15"/>
      <c r="BA132" s="15"/>
      <c r="BB132" s="15"/>
      <c r="BC132" s="15"/>
      <c r="BD132" s="76" t="s">
        <v>639</v>
      </c>
      <c r="BE132" s="15"/>
      <c r="BF132" s="15"/>
      <c r="BG132" s="15"/>
      <c r="BH132" s="15"/>
      <c r="BI132" s="15"/>
      <c r="BJ132" s="28"/>
      <c r="BK132" s="15"/>
      <c r="BL132" s="325"/>
    </row>
    <row r="133" spans="1:77" s="58" customFormat="1" ht="12.95" customHeight="1" x14ac:dyDescent="0.25">
      <c r="A133" s="1" t="s">
        <v>162</v>
      </c>
      <c r="B133" s="1" t="s">
        <v>218</v>
      </c>
      <c r="C133" s="166" t="s">
        <v>646</v>
      </c>
      <c r="D133" s="15">
        <v>220016065</v>
      </c>
      <c r="E133" s="237"/>
      <c r="F133" s="15" t="s">
        <v>631</v>
      </c>
      <c r="G133" s="15" t="s">
        <v>632</v>
      </c>
      <c r="H133" s="76" t="s">
        <v>633</v>
      </c>
      <c r="I133" s="15" t="s">
        <v>120</v>
      </c>
      <c r="J133" s="15"/>
      <c r="K133" s="15" t="s">
        <v>196</v>
      </c>
      <c r="L133" s="75" t="s">
        <v>76</v>
      </c>
      <c r="M133" s="75" t="s">
        <v>122</v>
      </c>
      <c r="N133" s="76" t="s">
        <v>634</v>
      </c>
      <c r="O133" s="75" t="s">
        <v>144</v>
      </c>
      <c r="P133" s="76" t="s">
        <v>125</v>
      </c>
      <c r="Q133" s="75" t="s">
        <v>122</v>
      </c>
      <c r="R133" s="76" t="s">
        <v>635</v>
      </c>
      <c r="S133" s="76" t="s">
        <v>201</v>
      </c>
      <c r="T133" s="6"/>
      <c r="U133" s="6" t="s">
        <v>636</v>
      </c>
      <c r="V133" s="6" t="s">
        <v>637</v>
      </c>
      <c r="W133" s="167">
        <v>30</v>
      </c>
      <c r="X133" s="76">
        <v>60</v>
      </c>
      <c r="Y133" s="76">
        <v>10</v>
      </c>
      <c r="Z133" s="43" t="s">
        <v>638</v>
      </c>
      <c r="AA133" s="76" t="s">
        <v>138</v>
      </c>
      <c r="AB133" s="43">
        <v>51</v>
      </c>
      <c r="AC133" s="168">
        <v>33904.99</v>
      </c>
      <c r="AD133" s="168">
        <f>AC133*AB133</f>
        <v>1729154.49</v>
      </c>
      <c r="AE133" s="168">
        <f>AD133*1.12</f>
        <v>1936653.0288000002</v>
      </c>
      <c r="AF133" s="10">
        <v>250</v>
      </c>
      <c r="AG133" s="168">
        <v>33904.99</v>
      </c>
      <c r="AH133" s="168">
        <f t="shared" si="112"/>
        <v>8476247.5</v>
      </c>
      <c r="AI133" s="168">
        <f t="shared" si="107"/>
        <v>9493397.2000000011</v>
      </c>
      <c r="AJ133" s="10">
        <v>250</v>
      </c>
      <c r="AK133" s="168">
        <v>33904.99</v>
      </c>
      <c r="AL133" s="168">
        <f t="shared" si="113"/>
        <v>8476247.5</v>
      </c>
      <c r="AM133" s="168">
        <f t="shared" si="114"/>
        <v>9493397.2000000011</v>
      </c>
      <c r="AN133" s="10">
        <v>250</v>
      </c>
      <c r="AO133" s="168">
        <v>33904.99</v>
      </c>
      <c r="AP133" s="168">
        <f t="shared" si="115"/>
        <v>8476247.5</v>
      </c>
      <c r="AQ133" s="168">
        <f t="shared" si="116"/>
        <v>9493397.2000000011</v>
      </c>
      <c r="AR133" s="10">
        <v>250</v>
      </c>
      <c r="AS133" s="168">
        <v>33904.99</v>
      </c>
      <c r="AT133" s="168">
        <f t="shared" si="117"/>
        <v>8476247.5</v>
      </c>
      <c r="AU133" s="168">
        <f t="shared" si="118"/>
        <v>9493397.2000000011</v>
      </c>
      <c r="AV133" s="10">
        <f>AR133+AN133+AJ133+AF133+AB133</f>
        <v>1051</v>
      </c>
      <c r="AW133" s="8">
        <f>AT133+AP133+AL133+AH133+AD133</f>
        <v>35634144.490000002</v>
      </c>
      <c r="AX133" s="8">
        <f t="shared" si="111"/>
        <v>39910241.828800008</v>
      </c>
      <c r="AY133" s="75" t="s">
        <v>129</v>
      </c>
      <c r="AZ133" s="15"/>
      <c r="BA133" s="15"/>
      <c r="BB133" s="15"/>
      <c r="BC133" s="15"/>
      <c r="BD133" s="76" t="s">
        <v>640</v>
      </c>
      <c r="BE133" s="15"/>
      <c r="BF133" s="15"/>
      <c r="BG133" s="15"/>
      <c r="BH133" s="15"/>
      <c r="BI133" s="15"/>
      <c r="BJ133" s="28"/>
      <c r="BK133" s="15"/>
      <c r="BL133" s="325"/>
    </row>
    <row r="134" spans="1:77" s="182" customFormat="1" ht="12.95" customHeight="1" x14ac:dyDescent="0.25">
      <c r="A134" s="165" t="s">
        <v>162</v>
      </c>
      <c r="B134" s="165">
        <v>210013579</v>
      </c>
      <c r="C134" s="204" t="s">
        <v>752</v>
      </c>
      <c r="D134" s="165"/>
      <c r="E134" s="238"/>
      <c r="F134" s="205" t="s">
        <v>690</v>
      </c>
      <c r="G134" s="206" t="s">
        <v>691</v>
      </c>
      <c r="H134" s="206" t="s">
        <v>692</v>
      </c>
      <c r="I134" s="187" t="s">
        <v>120</v>
      </c>
      <c r="J134" s="165" t="s">
        <v>693</v>
      </c>
      <c r="K134" s="165" t="s">
        <v>196</v>
      </c>
      <c r="L134" s="205" t="s">
        <v>76</v>
      </c>
      <c r="M134" s="190" t="s">
        <v>197</v>
      </c>
      <c r="N134" s="205" t="s">
        <v>365</v>
      </c>
      <c r="O134" s="165" t="s">
        <v>694</v>
      </c>
      <c r="P134" s="165" t="s">
        <v>125</v>
      </c>
      <c r="Q134" s="197" t="s">
        <v>122</v>
      </c>
      <c r="R134" s="205" t="s">
        <v>635</v>
      </c>
      <c r="S134" s="165" t="s">
        <v>201</v>
      </c>
      <c r="T134" s="205"/>
      <c r="U134" s="165" t="s">
        <v>695</v>
      </c>
      <c r="V134" s="205" t="s">
        <v>696</v>
      </c>
      <c r="W134" s="200">
        <v>30</v>
      </c>
      <c r="X134" s="200">
        <v>60</v>
      </c>
      <c r="Y134" s="200">
        <v>10</v>
      </c>
      <c r="Z134" s="165" t="s">
        <v>697</v>
      </c>
      <c r="AA134" s="187" t="s">
        <v>138</v>
      </c>
      <c r="AB134" s="195"/>
      <c r="AC134" s="195"/>
      <c r="AD134" s="195"/>
      <c r="AE134" s="195"/>
      <c r="AF134" s="195">
        <v>133.55000000000001</v>
      </c>
      <c r="AG134" s="195">
        <v>1828124.97</v>
      </c>
      <c r="AH134" s="195">
        <f t="shared" ref="AH134:AH142" si="119">AF134*AG134</f>
        <v>244146089.74350002</v>
      </c>
      <c r="AI134" s="195">
        <f t="shared" si="107"/>
        <v>273443620.51272005</v>
      </c>
      <c r="AJ134" s="195">
        <v>133.82</v>
      </c>
      <c r="AK134" s="195">
        <v>1828124.97</v>
      </c>
      <c r="AL134" s="195">
        <f t="shared" ref="AL134:AL142" si="120">AJ134*AK134</f>
        <v>244639683.48539999</v>
      </c>
      <c r="AM134" s="195">
        <f t="shared" si="114"/>
        <v>273996445.50364804</v>
      </c>
      <c r="AN134" s="195"/>
      <c r="AO134" s="195"/>
      <c r="AP134" s="195"/>
      <c r="AQ134" s="195"/>
      <c r="AR134" s="195"/>
      <c r="AS134" s="195"/>
      <c r="AT134" s="195"/>
      <c r="AU134" s="195"/>
      <c r="AV134" s="195">
        <f>AB134+AF134+AJ134+AN134+AR134</f>
        <v>267.37</v>
      </c>
      <c r="AW134" s="195">
        <f t="shared" ref="AW134:AW142" si="121">AD134+AH134+AL134+AP134+AT134</f>
        <v>488785773.22890002</v>
      </c>
      <c r="AX134" s="195">
        <f t="shared" si="111"/>
        <v>547440066.01636803</v>
      </c>
      <c r="AY134" s="187" t="s">
        <v>203</v>
      </c>
      <c r="AZ134" s="205"/>
      <c r="BA134" s="205"/>
      <c r="BB134" s="165"/>
      <c r="BC134" s="165" t="s">
        <v>698</v>
      </c>
      <c r="BD134" s="165"/>
      <c r="BE134" s="165"/>
      <c r="BF134" s="165"/>
      <c r="BG134" s="187"/>
      <c r="BH134" s="187"/>
      <c r="BI134" s="187"/>
      <c r="BJ134" s="287"/>
      <c r="BK134" s="207"/>
      <c r="BL134" s="183" t="s">
        <v>699</v>
      </c>
    </row>
    <row r="135" spans="1:77" s="182" customFormat="1" ht="12.95" customHeight="1" x14ac:dyDescent="0.25">
      <c r="A135" s="165" t="s">
        <v>162</v>
      </c>
      <c r="B135" s="165">
        <v>210017794</v>
      </c>
      <c r="C135" s="204" t="s">
        <v>753</v>
      </c>
      <c r="D135" s="165"/>
      <c r="E135" s="238"/>
      <c r="F135" s="205" t="s">
        <v>690</v>
      </c>
      <c r="G135" s="206" t="s">
        <v>691</v>
      </c>
      <c r="H135" s="206" t="s">
        <v>692</v>
      </c>
      <c r="I135" s="187" t="s">
        <v>120</v>
      </c>
      <c r="J135" s="165" t="s">
        <v>693</v>
      </c>
      <c r="K135" s="165" t="s">
        <v>196</v>
      </c>
      <c r="L135" s="205" t="s">
        <v>76</v>
      </c>
      <c r="M135" s="190" t="s">
        <v>197</v>
      </c>
      <c r="N135" s="205" t="s">
        <v>365</v>
      </c>
      <c r="O135" s="165" t="s">
        <v>694</v>
      </c>
      <c r="P135" s="165" t="s">
        <v>125</v>
      </c>
      <c r="Q135" s="197" t="s">
        <v>122</v>
      </c>
      <c r="R135" s="205" t="s">
        <v>635</v>
      </c>
      <c r="S135" s="165" t="s">
        <v>201</v>
      </c>
      <c r="T135" s="205"/>
      <c r="U135" s="165" t="s">
        <v>695</v>
      </c>
      <c r="V135" s="205" t="s">
        <v>696</v>
      </c>
      <c r="W135" s="200">
        <v>30</v>
      </c>
      <c r="X135" s="200">
        <v>60</v>
      </c>
      <c r="Y135" s="200">
        <v>10</v>
      </c>
      <c r="Z135" s="165" t="s">
        <v>697</v>
      </c>
      <c r="AA135" s="187" t="s">
        <v>138</v>
      </c>
      <c r="AB135" s="195"/>
      <c r="AC135" s="195"/>
      <c r="AD135" s="195"/>
      <c r="AE135" s="195"/>
      <c r="AF135" s="195">
        <v>105.54</v>
      </c>
      <c r="AG135" s="195">
        <v>2182950</v>
      </c>
      <c r="AH135" s="195">
        <f t="shared" si="119"/>
        <v>230388543</v>
      </c>
      <c r="AI135" s="195">
        <f t="shared" si="107"/>
        <v>258035168.16000003</v>
      </c>
      <c r="AJ135" s="195">
        <v>105.14</v>
      </c>
      <c r="AK135" s="195">
        <v>2182950</v>
      </c>
      <c r="AL135" s="195">
        <f t="shared" si="120"/>
        <v>229515363</v>
      </c>
      <c r="AM135" s="195">
        <f t="shared" si="114"/>
        <v>257057206.56000003</v>
      </c>
      <c r="AN135" s="195"/>
      <c r="AO135" s="195"/>
      <c r="AP135" s="195"/>
      <c r="AQ135" s="195"/>
      <c r="AR135" s="195"/>
      <c r="AS135" s="195"/>
      <c r="AT135" s="195"/>
      <c r="AU135" s="195"/>
      <c r="AV135" s="195">
        <f t="shared" ref="AV135:AV142" si="122">AB135+AF135+AJ135+AN135+AR135</f>
        <v>210.68</v>
      </c>
      <c r="AW135" s="195">
        <f t="shared" si="121"/>
        <v>459903906</v>
      </c>
      <c r="AX135" s="195">
        <f t="shared" si="111"/>
        <v>515092374.72000003</v>
      </c>
      <c r="AY135" s="187" t="s">
        <v>203</v>
      </c>
      <c r="AZ135" s="205"/>
      <c r="BA135" s="205"/>
      <c r="BB135" s="165"/>
      <c r="BC135" s="165" t="s">
        <v>700</v>
      </c>
      <c r="BD135" s="165"/>
      <c r="BE135" s="165"/>
      <c r="BF135" s="165"/>
      <c r="BG135" s="187"/>
      <c r="BH135" s="187"/>
      <c r="BI135" s="187"/>
      <c r="BJ135" s="287"/>
      <c r="BK135" s="207"/>
      <c r="BL135" s="183" t="s">
        <v>701</v>
      </c>
    </row>
    <row r="136" spans="1:77" s="182" customFormat="1" ht="12.95" customHeight="1" x14ac:dyDescent="0.25">
      <c r="A136" s="165" t="s">
        <v>162</v>
      </c>
      <c r="B136" s="165">
        <v>210017795</v>
      </c>
      <c r="C136" s="204" t="s">
        <v>754</v>
      </c>
      <c r="D136" s="165"/>
      <c r="E136" s="238"/>
      <c r="F136" s="205" t="s">
        <v>690</v>
      </c>
      <c r="G136" s="206" t="s">
        <v>691</v>
      </c>
      <c r="H136" s="206" t="s">
        <v>692</v>
      </c>
      <c r="I136" s="187" t="s">
        <v>120</v>
      </c>
      <c r="J136" s="165" t="s">
        <v>693</v>
      </c>
      <c r="K136" s="165" t="s">
        <v>196</v>
      </c>
      <c r="L136" s="205" t="s">
        <v>76</v>
      </c>
      <c r="M136" s="190" t="s">
        <v>197</v>
      </c>
      <c r="N136" s="205" t="s">
        <v>365</v>
      </c>
      <c r="O136" s="165" t="s">
        <v>694</v>
      </c>
      <c r="P136" s="165" t="s">
        <v>125</v>
      </c>
      <c r="Q136" s="197" t="s">
        <v>122</v>
      </c>
      <c r="R136" s="205" t="s">
        <v>635</v>
      </c>
      <c r="S136" s="165" t="s">
        <v>201</v>
      </c>
      <c r="T136" s="205"/>
      <c r="U136" s="165" t="s">
        <v>695</v>
      </c>
      <c r="V136" s="205" t="s">
        <v>696</v>
      </c>
      <c r="W136" s="200">
        <v>30</v>
      </c>
      <c r="X136" s="200">
        <v>60</v>
      </c>
      <c r="Y136" s="200">
        <v>10</v>
      </c>
      <c r="Z136" s="165" t="s">
        <v>697</v>
      </c>
      <c r="AA136" s="187" t="s">
        <v>138</v>
      </c>
      <c r="AB136" s="195"/>
      <c r="AC136" s="195"/>
      <c r="AD136" s="195"/>
      <c r="AE136" s="195"/>
      <c r="AF136" s="195">
        <v>12.63</v>
      </c>
      <c r="AG136" s="195">
        <v>2182950</v>
      </c>
      <c r="AH136" s="195">
        <f t="shared" si="119"/>
        <v>27570658.5</v>
      </c>
      <c r="AI136" s="195">
        <f t="shared" si="107"/>
        <v>30879137.520000003</v>
      </c>
      <c r="AJ136" s="195">
        <v>12.38</v>
      </c>
      <c r="AK136" s="195">
        <v>2182950</v>
      </c>
      <c r="AL136" s="195">
        <f t="shared" si="120"/>
        <v>27024921</v>
      </c>
      <c r="AM136" s="195">
        <f t="shared" si="114"/>
        <v>30267911.520000003</v>
      </c>
      <c r="AN136" s="195"/>
      <c r="AO136" s="195"/>
      <c r="AP136" s="195"/>
      <c r="AQ136" s="195"/>
      <c r="AR136" s="195"/>
      <c r="AS136" s="195"/>
      <c r="AT136" s="195"/>
      <c r="AU136" s="195"/>
      <c r="AV136" s="195">
        <f t="shared" si="122"/>
        <v>25.01</v>
      </c>
      <c r="AW136" s="195">
        <f t="shared" si="121"/>
        <v>54595579.5</v>
      </c>
      <c r="AX136" s="195">
        <f t="shared" si="111"/>
        <v>61147049.040000007</v>
      </c>
      <c r="AY136" s="187" t="s">
        <v>203</v>
      </c>
      <c r="AZ136" s="205"/>
      <c r="BA136" s="205"/>
      <c r="BB136" s="165"/>
      <c r="BC136" s="165" t="s">
        <v>702</v>
      </c>
      <c r="BD136" s="165"/>
      <c r="BE136" s="165"/>
      <c r="BF136" s="165"/>
      <c r="BG136" s="187"/>
      <c r="BH136" s="187"/>
      <c r="BI136" s="187"/>
      <c r="BJ136" s="287"/>
      <c r="BK136" s="207"/>
      <c r="BL136" s="183" t="s">
        <v>703</v>
      </c>
    </row>
    <row r="137" spans="1:77" s="182" customFormat="1" ht="12.95" customHeight="1" x14ac:dyDescent="0.25">
      <c r="A137" s="165" t="s">
        <v>162</v>
      </c>
      <c r="B137" s="165">
        <v>210022792</v>
      </c>
      <c r="C137" s="204" t="s">
        <v>755</v>
      </c>
      <c r="D137" s="165"/>
      <c r="E137" s="238"/>
      <c r="F137" s="205" t="s">
        <v>690</v>
      </c>
      <c r="G137" s="206" t="s">
        <v>691</v>
      </c>
      <c r="H137" s="206" t="s">
        <v>692</v>
      </c>
      <c r="I137" s="187" t="s">
        <v>120</v>
      </c>
      <c r="J137" s="165" t="s">
        <v>693</v>
      </c>
      <c r="K137" s="165" t="s">
        <v>196</v>
      </c>
      <c r="L137" s="205" t="s">
        <v>76</v>
      </c>
      <c r="M137" s="190" t="s">
        <v>197</v>
      </c>
      <c r="N137" s="205" t="s">
        <v>365</v>
      </c>
      <c r="O137" s="165" t="s">
        <v>694</v>
      </c>
      <c r="P137" s="165" t="s">
        <v>125</v>
      </c>
      <c r="Q137" s="197" t="s">
        <v>122</v>
      </c>
      <c r="R137" s="205" t="s">
        <v>635</v>
      </c>
      <c r="S137" s="165" t="s">
        <v>201</v>
      </c>
      <c r="T137" s="205"/>
      <c r="U137" s="165" t="s">
        <v>695</v>
      </c>
      <c r="V137" s="205" t="s">
        <v>696</v>
      </c>
      <c r="W137" s="200">
        <v>30</v>
      </c>
      <c r="X137" s="200">
        <v>60</v>
      </c>
      <c r="Y137" s="200">
        <v>10</v>
      </c>
      <c r="Z137" s="165" t="s">
        <v>697</v>
      </c>
      <c r="AA137" s="187" t="s">
        <v>138</v>
      </c>
      <c r="AB137" s="195"/>
      <c r="AC137" s="195"/>
      <c r="AD137" s="195"/>
      <c r="AE137" s="195"/>
      <c r="AF137" s="195">
        <v>26.33</v>
      </c>
      <c r="AG137" s="195">
        <v>1984500</v>
      </c>
      <c r="AH137" s="195">
        <f t="shared" si="119"/>
        <v>52251885</v>
      </c>
      <c r="AI137" s="195">
        <f t="shared" si="107"/>
        <v>58522111.200000003</v>
      </c>
      <c r="AJ137" s="195">
        <v>26.33</v>
      </c>
      <c r="AK137" s="195">
        <v>1984500</v>
      </c>
      <c r="AL137" s="195">
        <f t="shared" si="120"/>
        <v>52251885</v>
      </c>
      <c r="AM137" s="195">
        <f t="shared" si="114"/>
        <v>58522111.200000003</v>
      </c>
      <c r="AN137" s="195"/>
      <c r="AO137" s="195"/>
      <c r="AP137" s="195"/>
      <c r="AQ137" s="195"/>
      <c r="AR137" s="195"/>
      <c r="AS137" s="195"/>
      <c r="AT137" s="195"/>
      <c r="AU137" s="195"/>
      <c r="AV137" s="195">
        <f t="shared" si="122"/>
        <v>52.66</v>
      </c>
      <c r="AW137" s="195">
        <f t="shared" si="121"/>
        <v>104503770</v>
      </c>
      <c r="AX137" s="195">
        <f t="shared" si="111"/>
        <v>117044222.40000001</v>
      </c>
      <c r="AY137" s="187" t="s">
        <v>203</v>
      </c>
      <c r="AZ137" s="205"/>
      <c r="BA137" s="205"/>
      <c r="BB137" s="165"/>
      <c r="BC137" s="165" t="s">
        <v>704</v>
      </c>
      <c r="BD137" s="165"/>
      <c r="BE137" s="165"/>
      <c r="BF137" s="165"/>
      <c r="BG137" s="187"/>
      <c r="BH137" s="187"/>
      <c r="BI137" s="187"/>
      <c r="BJ137" s="287"/>
      <c r="BK137" s="207"/>
      <c r="BL137" s="183" t="s">
        <v>705</v>
      </c>
    </row>
    <row r="138" spans="1:77" s="182" customFormat="1" ht="12.95" customHeight="1" x14ac:dyDescent="0.25">
      <c r="A138" s="165" t="s">
        <v>162</v>
      </c>
      <c r="B138" s="165">
        <v>210024667</v>
      </c>
      <c r="C138" s="204" t="s">
        <v>756</v>
      </c>
      <c r="D138" s="165"/>
      <c r="E138" s="238"/>
      <c r="F138" s="205" t="s">
        <v>690</v>
      </c>
      <c r="G138" s="206" t="s">
        <v>691</v>
      </c>
      <c r="H138" s="206" t="s">
        <v>692</v>
      </c>
      <c r="I138" s="187" t="s">
        <v>120</v>
      </c>
      <c r="J138" s="165" t="s">
        <v>693</v>
      </c>
      <c r="K138" s="165" t="s">
        <v>196</v>
      </c>
      <c r="L138" s="205" t="s">
        <v>76</v>
      </c>
      <c r="M138" s="190" t="s">
        <v>197</v>
      </c>
      <c r="N138" s="205" t="s">
        <v>365</v>
      </c>
      <c r="O138" s="165" t="s">
        <v>694</v>
      </c>
      <c r="P138" s="165" t="s">
        <v>125</v>
      </c>
      <c r="Q138" s="197" t="s">
        <v>122</v>
      </c>
      <c r="R138" s="205" t="s">
        <v>635</v>
      </c>
      <c r="S138" s="165" t="s">
        <v>201</v>
      </c>
      <c r="T138" s="205"/>
      <c r="U138" s="165" t="s">
        <v>695</v>
      </c>
      <c r="V138" s="205" t="s">
        <v>696</v>
      </c>
      <c r="W138" s="200">
        <v>30</v>
      </c>
      <c r="X138" s="200">
        <v>60</v>
      </c>
      <c r="Y138" s="200">
        <v>10</v>
      </c>
      <c r="Z138" s="165" t="s">
        <v>697</v>
      </c>
      <c r="AA138" s="187" t="s">
        <v>138</v>
      </c>
      <c r="AB138" s="195"/>
      <c r="AC138" s="195"/>
      <c r="AD138" s="195"/>
      <c r="AE138" s="195"/>
      <c r="AF138" s="195">
        <v>7</v>
      </c>
      <c r="AG138" s="195">
        <v>2310000</v>
      </c>
      <c r="AH138" s="195">
        <f t="shared" si="119"/>
        <v>16170000</v>
      </c>
      <c r="AI138" s="195">
        <f t="shared" si="107"/>
        <v>18110400</v>
      </c>
      <c r="AJ138" s="195">
        <v>6.73</v>
      </c>
      <c r="AK138" s="195">
        <v>2310000</v>
      </c>
      <c r="AL138" s="195">
        <f t="shared" si="120"/>
        <v>15546300.000000002</v>
      </c>
      <c r="AM138" s="195">
        <f t="shared" si="114"/>
        <v>17411856.000000004</v>
      </c>
      <c r="AN138" s="195"/>
      <c r="AO138" s="195"/>
      <c r="AP138" s="195"/>
      <c r="AQ138" s="195"/>
      <c r="AR138" s="195"/>
      <c r="AS138" s="195"/>
      <c r="AT138" s="195"/>
      <c r="AU138" s="195"/>
      <c r="AV138" s="195">
        <f t="shared" si="122"/>
        <v>13.73</v>
      </c>
      <c r="AW138" s="195">
        <f t="shared" si="121"/>
        <v>31716300</v>
      </c>
      <c r="AX138" s="195">
        <f t="shared" si="111"/>
        <v>35522256</v>
      </c>
      <c r="AY138" s="187" t="s">
        <v>203</v>
      </c>
      <c r="AZ138" s="205"/>
      <c r="BA138" s="205"/>
      <c r="BB138" s="165"/>
      <c r="BC138" s="165" t="s">
        <v>706</v>
      </c>
      <c r="BD138" s="165"/>
      <c r="BE138" s="165"/>
      <c r="BF138" s="165"/>
      <c r="BG138" s="187"/>
      <c r="BH138" s="187"/>
      <c r="BI138" s="187"/>
      <c r="BJ138" s="287"/>
      <c r="BK138" s="207"/>
      <c r="BL138" s="183" t="s">
        <v>707</v>
      </c>
    </row>
    <row r="139" spans="1:77" s="182" customFormat="1" ht="12.95" customHeight="1" x14ac:dyDescent="0.25">
      <c r="A139" s="165" t="s">
        <v>162</v>
      </c>
      <c r="B139" s="165">
        <v>210029197</v>
      </c>
      <c r="C139" s="204" t="s">
        <v>757</v>
      </c>
      <c r="D139" s="165"/>
      <c r="E139" s="238"/>
      <c r="F139" s="205" t="s">
        <v>690</v>
      </c>
      <c r="G139" s="206" t="s">
        <v>691</v>
      </c>
      <c r="H139" s="206" t="s">
        <v>692</v>
      </c>
      <c r="I139" s="187" t="s">
        <v>120</v>
      </c>
      <c r="J139" s="165" t="s">
        <v>693</v>
      </c>
      <c r="K139" s="165" t="s">
        <v>196</v>
      </c>
      <c r="L139" s="205" t="s">
        <v>76</v>
      </c>
      <c r="M139" s="190" t="s">
        <v>197</v>
      </c>
      <c r="N139" s="205" t="s">
        <v>365</v>
      </c>
      <c r="O139" s="165" t="s">
        <v>694</v>
      </c>
      <c r="P139" s="165" t="s">
        <v>125</v>
      </c>
      <c r="Q139" s="197" t="s">
        <v>122</v>
      </c>
      <c r="R139" s="205" t="s">
        <v>635</v>
      </c>
      <c r="S139" s="165" t="s">
        <v>201</v>
      </c>
      <c r="T139" s="205"/>
      <c r="U139" s="165" t="s">
        <v>695</v>
      </c>
      <c r="V139" s="205" t="s">
        <v>696</v>
      </c>
      <c r="W139" s="200">
        <v>30</v>
      </c>
      <c r="X139" s="200">
        <v>60</v>
      </c>
      <c r="Y139" s="200">
        <v>10</v>
      </c>
      <c r="Z139" s="165" t="s">
        <v>697</v>
      </c>
      <c r="AA139" s="187" t="s">
        <v>138</v>
      </c>
      <c r="AB139" s="195"/>
      <c r="AC139" s="195"/>
      <c r="AD139" s="195"/>
      <c r="AE139" s="195"/>
      <c r="AF139" s="195">
        <v>48.58</v>
      </c>
      <c r="AG139" s="195">
        <v>2100000</v>
      </c>
      <c r="AH139" s="195">
        <f t="shared" si="119"/>
        <v>102018000</v>
      </c>
      <c r="AI139" s="195">
        <f t="shared" si="107"/>
        <v>114260160.00000001</v>
      </c>
      <c r="AJ139" s="195">
        <v>48.97</v>
      </c>
      <c r="AK139" s="195">
        <v>2100000</v>
      </c>
      <c r="AL139" s="195">
        <f t="shared" si="120"/>
        <v>102837000</v>
      </c>
      <c r="AM139" s="195">
        <f t="shared" si="114"/>
        <v>115177440.00000001</v>
      </c>
      <c r="AN139" s="195"/>
      <c r="AO139" s="195"/>
      <c r="AP139" s="195"/>
      <c r="AQ139" s="195"/>
      <c r="AR139" s="195"/>
      <c r="AS139" s="195"/>
      <c r="AT139" s="195"/>
      <c r="AU139" s="195"/>
      <c r="AV139" s="195">
        <f t="shared" si="122"/>
        <v>97.55</v>
      </c>
      <c r="AW139" s="195">
        <f t="shared" si="121"/>
        <v>204855000</v>
      </c>
      <c r="AX139" s="195">
        <f t="shared" si="111"/>
        <v>229437600.00000003</v>
      </c>
      <c r="AY139" s="187" t="s">
        <v>203</v>
      </c>
      <c r="AZ139" s="205"/>
      <c r="BA139" s="205"/>
      <c r="BB139" s="165"/>
      <c r="BC139" s="165" t="s">
        <v>708</v>
      </c>
      <c r="BD139" s="165"/>
      <c r="BE139" s="165"/>
      <c r="BF139" s="165"/>
      <c r="BG139" s="187"/>
      <c r="BH139" s="187"/>
      <c r="BI139" s="187"/>
      <c r="BJ139" s="287"/>
      <c r="BK139" s="207"/>
      <c r="BL139" s="183" t="s">
        <v>709</v>
      </c>
    </row>
    <row r="140" spans="1:77" s="182" customFormat="1" ht="12.95" customHeight="1" x14ac:dyDescent="0.25">
      <c r="A140" s="165" t="s">
        <v>162</v>
      </c>
      <c r="B140" s="165">
        <v>210029387</v>
      </c>
      <c r="C140" s="204" t="s">
        <v>758</v>
      </c>
      <c r="D140" s="165"/>
      <c r="E140" s="238"/>
      <c r="F140" s="205" t="s">
        <v>690</v>
      </c>
      <c r="G140" s="206" t="s">
        <v>691</v>
      </c>
      <c r="H140" s="206" t="s">
        <v>692</v>
      </c>
      <c r="I140" s="187" t="s">
        <v>120</v>
      </c>
      <c r="J140" s="165" t="s">
        <v>693</v>
      </c>
      <c r="K140" s="165" t="s">
        <v>196</v>
      </c>
      <c r="L140" s="205" t="s">
        <v>76</v>
      </c>
      <c r="M140" s="190" t="s">
        <v>197</v>
      </c>
      <c r="N140" s="205" t="s">
        <v>365</v>
      </c>
      <c r="O140" s="165" t="s">
        <v>694</v>
      </c>
      <c r="P140" s="165" t="s">
        <v>125</v>
      </c>
      <c r="Q140" s="197" t="s">
        <v>122</v>
      </c>
      <c r="R140" s="205" t="s">
        <v>635</v>
      </c>
      <c r="S140" s="165" t="s">
        <v>201</v>
      </c>
      <c r="T140" s="205"/>
      <c r="U140" s="165" t="s">
        <v>695</v>
      </c>
      <c r="V140" s="205" t="s">
        <v>696</v>
      </c>
      <c r="W140" s="200">
        <v>30</v>
      </c>
      <c r="X140" s="200">
        <v>60</v>
      </c>
      <c r="Y140" s="200">
        <v>10</v>
      </c>
      <c r="Z140" s="165" t="s">
        <v>697</v>
      </c>
      <c r="AA140" s="187" t="s">
        <v>138</v>
      </c>
      <c r="AB140" s="195"/>
      <c r="AC140" s="195"/>
      <c r="AD140" s="195"/>
      <c r="AE140" s="195"/>
      <c r="AF140" s="195">
        <v>33.520000000000003</v>
      </c>
      <c r="AG140" s="195">
        <v>2100000</v>
      </c>
      <c r="AH140" s="195">
        <f t="shared" si="119"/>
        <v>70392000</v>
      </c>
      <c r="AI140" s="195">
        <f t="shared" si="107"/>
        <v>78839040.000000015</v>
      </c>
      <c r="AJ140" s="195">
        <v>35.43</v>
      </c>
      <c r="AK140" s="195">
        <v>2100000</v>
      </c>
      <c r="AL140" s="195">
        <f t="shared" si="120"/>
        <v>74403000</v>
      </c>
      <c r="AM140" s="195">
        <f t="shared" si="114"/>
        <v>83331360.000000015</v>
      </c>
      <c r="AN140" s="195"/>
      <c r="AO140" s="195"/>
      <c r="AP140" s="195"/>
      <c r="AQ140" s="195"/>
      <c r="AR140" s="195"/>
      <c r="AS140" s="195"/>
      <c r="AT140" s="195"/>
      <c r="AU140" s="195"/>
      <c r="AV140" s="195">
        <f t="shared" si="122"/>
        <v>68.95</v>
      </c>
      <c r="AW140" s="195">
        <f t="shared" si="121"/>
        <v>144795000</v>
      </c>
      <c r="AX140" s="195">
        <f t="shared" si="111"/>
        <v>162170400.00000003</v>
      </c>
      <c r="AY140" s="187" t="s">
        <v>203</v>
      </c>
      <c r="AZ140" s="205"/>
      <c r="BA140" s="205"/>
      <c r="BB140" s="165"/>
      <c r="BC140" s="165" t="s">
        <v>710</v>
      </c>
      <c r="BD140" s="165"/>
      <c r="BE140" s="165"/>
      <c r="BF140" s="165"/>
      <c r="BG140" s="187"/>
      <c r="BH140" s="187"/>
      <c r="BI140" s="187"/>
      <c r="BJ140" s="287"/>
      <c r="BK140" s="207"/>
      <c r="BL140" s="183" t="s">
        <v>711</v>
      </c>
    </row>
    <row r="141" spans="1:77" s="182" customFormat="1" ht="12.95" customHeight="1" x14ac:dyDescent="0.25">
      <c r="A141" s="165" t="s">
        <v>162</v>
      </c>
      <c r="B141" s="165">
        <v>210033758</v>
      </c>
      <c r="C141" s="204" t="s">
        <v>759</v>
      </c>
      <c r="D141" s="165"/>
      <c r="E141" s="238"/>
      <c r="F141" s="205" t="s">
        <v>690</v>
      </c>
      <c r="G141" s="206" t="s">
        <v>691</v>
      </c>
      <c r="H141" s="206" t="s">
        <v>692</v>
      </c>
      <c r="I141" s="187" t="s">
        <v>120</v>
      </c>
      <c r="J141" s="165" t="s">
        <v>693</v>
      </c>
      <c r="K141" s="165" t="s">
        <v>196</v>
      </c>
      <c r="L141" s="205" t="s">
        <v>76</v>
      </c>
      <c r="M141" s="190" t="s">
        <v>197</v>
      </c>
      <c r="N141" s="205" t="s">
        <v>365</v>
      </c>
      <c r="O141" s="165" t="s">
        <v>694</v>
      </c>
      <c r="P141" s="165" t="s">
        <v>125</v>
      </c>
      <c r="Q141" s="197" t="s">
        <v>122</v>
      </c>
      <c r="R141" s="205" t="s">
        <v>635</v>
      </c>
      <c r="S141" s="165" t="s">
        <v>201</v>
      </c>
      <c r="T141" s="205"/>
      <c r="U141" s="165" t="s">
        <v>695</v>
      </c>
      <c r="V141" s="205" t="s">
        <v>696</v>
      </c>
      <c r="W141" s="200">
        <v>30</v>
      </c>
      <c r="X141" s="200">
        <v>60</v>
      </c>
      <c r="Y141" s="200">
        <v>10</v>
      </c>
      <c r="Z141" s="165" t="s">
        <v>697</v>
      </c>
      <c r="AA141" s="187" t="s">
        <v>138</v>
      </c>
      <c r="AB141" s="195"/>
      <c r="AC141" s="195"/>
      <c r="AD141" s="195"/>
      <c r="AE141" s="195"/>
      <c r="AF141" s="195">
        <v>38.630000000000003</v>
      </c>
      <c r="AG141" s="195">
        <v>1764000</v>
      </c>
      <c r="AH141" s="195">
        <f t="shared" si="119"/>
        <v>68143320</v>
      </c>
      <c r="AI141" s="195">
        <f t="shared" si="107"/>
        <v>76320518.400000006</v>
      </c>
      <c r="AJ141" s="195">
        <v>38</v>
      </c>
      <c r="AK141" s="195">
        <v>1764000</v>
      </c>
      <c r="AL141" s="195">
        <f t="shared" si="120"/>
        <v>67032000</v>
      </c>
      <c r="AM141" s="195">
        <f t="shared" si="114"/>
        <v>75075840</v>
      </c>
      <c r="AN141" s="195"/>
      <c r="AO141" s="195"/>
      <c r="AP141" s="195"/>
      <c r="AQ141" s="195"/>
      <c r="AR141" s="195"/>
      <c r="AS141" s="195"/>
      <c r="AT141" s="195"/>
      <c r="AU141" s="195"/>
      <c r="AV141" s="195">
        <f t="shared" si="122"/>
        <v>76.63</v>
      </c>
      <c r="AW141" s="195">
        <f t="shared" si="121"/>
        <v>135175320</v>
      </c>
      <c r="AX141" s="195">
        <f t="shared" si="111"/>
        <v>151396358.40000001</v>
      </c>
      <c r="AY141" s="187" t="s">
        <v>203</v>
      </c>
      <c r="AZ141" s="205"/>
      <c r="BA141" s="205"/>
      <c r="BB141" s="165"/>
      <c r="BC141" s="165" t="s">
        <v>712</v>
      </c>
      <c r="BD141" s="165"/>
      <c r="BE141" s="165"/>
      <c r="BF141" s="165"/>
      <c r="BG141" s="187"/>
      <c r="BH141" s="187"/>
      <c r="BI141" s="187"/>
      <c r="BJ141" s="287"/>
      <c r="BK141" s="207"/>
      <c r="BL141" s="183" t="s">
        <v>713</v>
      </c>
    </row>
    <row r="142" spans="1:77" s="182" customFormat="1" ht="12.95" customHeight="1" x14ac:dyDescent="0.25">
      <c r="A142" s="165" t="s">
        <v>162</v>
      </c>
      <c r="B142" s="165">
        <v>210033952</v>
      </c>
      <c r="C142" s="204" t="s">
        <v>760</v>
      </c>
      <c r="D142" s="165"/>
      <c r="E142" s="238"/>
      <c r="F142" s="205" t="s">
        <v>690</v>
      </c>
      <c r="G142" s="206" t="s">
        <v>691</v>
      </c>
      <c r="H142" s="206" t="s">
        <v>692</v>
      </c>
      <c r="I142" s="187" t="s">
        <v>120</v>
      </c>
      <c r="J142" s="165" t="s">
        <v>693</v>
      </c>
      <c r="K142" s="165" t="s">
        <v>196</v>
      </c>
      <c r="L142" s="205" t="s">
        <v>76</v>
      </c>
      <c r="M142" s="190" t="s">
        <v>197</v>
      </c>
      <c r="N142" s="205" t="s">
        <v>365</v>
      </c>
      <c r="O142" s="165" t="s">
        <v>694</v>
      </c>
      <c r="P142" s="165" t="s">
        <v>125</v>
      </c>
      <c r="Q142" s="197" t="s">
        <v>122</v>
      </c>
      <c r="R142" s="205" t="s">
        <v>635</v>
      </c>
      <c r="S142" s="165" t="s">
        <v>201</v>
      </c>
      <c r="T142" s="205"/>
      <c r="U142" s="165" t="s">
        <v>695</v>
      </c>
      <c r="V142" s="205" t="s">
        <v>696</v>
      </c>
      <c r="W142" s="200">
        <v>30</v>
      </c>
      <c r="X142" s="200">
        <v>60</v>
      </c>
      <c r="Y142" s="200">
        <v>10</v>
      </c>
      <c r="Z142" s="165" t="s">
        <v>697</v>
      </c>
      <c r="AA142" s="187" t="s">
        <v>138</v>
      </c>
      <c r="AB142" s="195"/>
      <c r="AC142" s="195"/>
      <c r="AD142" s="195"/>
      <c r="AE142" s="195"/>
      <c r="AF142" s="195">
        <v>25.72</v>
      </c>
      <c r="AG142" s="195">
        <v>2079000</v>
      </c>
      <c r="AH142" s="195">
        <f t="shared" si="119"/>
        <v>53471880</v>
      </c>
      <c r="AI142" s="195">
        <f t="shared" si="107"/>
        <v>59888505.600000009</v>
      </c>
      <c r="AJ142" s="195">
        <v>25</v>
      </c>
      <c r="AK142" s="195">
        <v>2079000</v>
      </c>
      <c r="AL142" s="195">
        <f t="shared" si="120"/>
        <v>51975000</v>
      </c>
      <c r="AM142" s="195">
        <f t="shared" si="114"/>
        <v>58212000.000000007</v>
      </c>
      <c r="AN142" s="195"/>
      <c r="AO142" s="195"/>
      <c r="AP142" s="195"/>
      <c r="AQ142" s="195"/>
      <c r="AR142" s="195"/>
      <c r="AS142" s="195"/>
      <c r="AT142" s="195"/>
      <c r="AU142" s="195"/>
      <c r="AV142" s="195">
        <f t="shared" si="122"/>
        <v>50.72</v>
      </c>
      <c r="AW142" s="195">
        <f t="shared" si="121"/>
        <v>105446880</v>
      </c>
      <c r="AX142" s="195">
        <f t="shared" si="111"/>
        <v>118100505.60000001</v>
      </c>
      <c r="AY142" s="187" t="s">
        <v>203</v>
      </c>
      <c r="AZ142" s="205"/>
      <c r="BA142" s="205"/>
      <c r="BB142" s="165"/>
      <c r="BC142" s="165" t="s">
        <v>714</v>
      </c>
      <c r="BD142" s="165"/>
      <c r="BE142" s="165"/>
      <c r="BF142" s="165"/>
      <c r="BG142" s="187"/>
      <c r="BH142" s="187"/>
      <c r="BI142" s="187"/>
      <c r="BJ142" s="287"/>
      <c r="BK142" s="207"/>
      <c r="BL142" s="183" t="s">
        <v>715</v>
      </c>
    </row>
    <row r="143" spans="1:77" ht="12.95" customHeight="1" x14ac:dyDescent="0.25">
      <c r="A143" s="152"/>
      <c r="B143" s="152"/>
      <c r="C143" s="154"/>
      <c r="D143" s="152"/>
      <c r="E143" s="224" t="s">
        <v>110</v>
      </c>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5"/>
      <c r="AE143" s="155"/>
      <c r="AF143" s="155"/>
      <c r="AG143" s="155"/>
      <c r="AH143" s="155"/>
      <c r="AI143" s="155"/>
      <c r="AJ143" s="155"/>
      <c r="AK143" s="155"/>
      <c r="AL143" s="155"/>
      <c r="AM143" s="155"/>
      <c r="AN143" s="155"/>
      <c r="AO143" s="155"/>
      <c r="AP143" s="155"/>
      <c r="AQ143" s="155"/>
      <c r="AR143" s="155"/>
      <c r="AS143" s="155"/>
      <c r="AT143" s="155"/>
      <c r="AU143" s="155"/>
      <c r="AV143" s="142"/>
      <c r="AW143" s="142">
        <f>SUM(AW15:AW142)</f>
        <v>2061866241.6773</v>
      </c>
      <c r="AX143" s="142">
        <f>SUM(AX15:AX142)</f>
        <v>2309290190.678576</v>
      </c>
      <c r="AY143" s="152"/>
      <c r="AZ143" s="152"/>
      <c r="BA143" s="152"/>
      <c r="BB143" s="152"/>
      <c r="BC143" s="152"/>
      <c r="BD143" s="152"/>
      <c r="BE143" s="152"/>
      <c r="BF143" s="152"/>
      <c r="BG143" s="152"/>
      <c r="BH143" s="152"/>
      <c r="BI143" s="152"/>
      <c r="BJ143" s="158"/>
      <c r="BK143" s="152"/>
    </row>
    <row r="144" spans="1:77" ht="12.95" customHeight="1" x14ac:dyDescent="0.25">
      <c r="A144" s="152"/>
      <c r="B144" s="152"/>
      <c r="C144" s="152"/>
      <c r="D144" s="152"/>
      <c r="E144" s="224" t="s">
        <v>111</v>
      </c>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5"/>
      <c r="AE144" s="155"/>
      <c r="AF144" s="155"/>
      <c r="AG144" s="155"/>
      <c r="AH144" s="155"/>
      <c r="AI144" s="155"/>
      <c r="AJ144" s="155"/>
      <c r="AK144" s="155"/>
      <c r="AL144" s="155"/>
      <c r="AM144" s="155"/>
      <c r="AN144" s="155"/>
      <c r="AO144" s="155"/>
      <c r="AP144" s="155"/>
      <c r="AQ144" s="155"/>
      <c r="AR144" s="155"/>
      <c r="AS144" s="155"/>
      <c r="AT144" s="155"/>
      <c r="AU144" s="155"/>
      <c r="AV144" s="142"/>
      <c r="AW144" s="142"/>
      <c r="AX144" s="142"/>
      <c r="AY144" s="152"/>
      <c r="AZ144" s="152"/>
      <c r="BA144" s="152"/>
      <c r="BB144" s="152"/>
      <c r="BC144" s="152"/>
      <c r="BD144" s="152"/>
      <c r="BE144" s="152"/>
      <c r="BF144" s="152"/>
      <c r="BG144" s="152"/>
      <c r="BH144" s="152"/>
      <c r="BI144" s="152"/>
      <c r="BJ144" s="158"/>
      <c r="BK144" s="152"/>
    </row>
    <row r="145" spans="1:64" s="16" customFormat="1" ht="12.95" customHeight="1" x14ac:dyDescent="0.25">
      <c r="A145" s="15" t="s">
        <v>217</v>
      </c>
      <c r="B145" s="15" t="s">
        <v>218</v>
      </c>
      <c r="C145" s="40" t="s">
        <v>219</v>
      </c>
      <c r="D145" s="39"/>
      <c r="E145" s="233" t="s">
        <v>220</v>
      </c>
      <c r="F145" s="23" t="s">
        <v>221</v>
      </c>
      <c r="G145" s="23" t="s">
        <v>222</v>
      </c>
      <c r="H145" s="23" t="s">
        <v>223</v>
      </c>
      <c r="I145" s="24" t="s">
        <v>120</v>
      </c>
      <c r="J145" s="24"/>
      <c r="K145" s="24"/>
      <c r="L145" s="23">
        <v>40</v>
      </c>
      <c r="M145" s="5" t="s">
        <v>122</v>
      </c>
      <c r="N145" s="5" t="s">
        <v>224</v>
      </c>
      <c r="O145" s="5" t="s">
        <v>199</v>
      </c>
      <c r="P145" s="24" t="s">
        <v>125</v>
      </c>
      <c r="Q145" s="25">
        <v>230000000</v>
      </c>
      <c r="R145" s="26" t="s">
        <v>225</v>
      </c>
      <c r="S145" s="26"/>
      <c r="T145" s="24"/>
      <c r="U145" s="5" t="s">
        <v>126</v>
      </c>
      <c r="V145" s="24" t="s">
        <v>226</v>
      </c>
      <c r="W145" s="24">
        <v>30</v>
      </c>
      <c r="X145" s="24" t="s">
        <v>106</v>
      </c>
      <c r="Y145" s="24">
        <v>10</v>
      </c>
      <c r="Z145" s="43"/>
      <c r="AA145" s="5" t="s">
        <v>138</v>
      </c>
      <c r="AB145" s="27"/>
      <c r="AC145" s="27"/>
      <c r="AD145" s="27">
        <v>582500000</v>
      </c>
      <c r="AE145" s="27">
        <v>652400000.00000012</v>
      </c>
      <c r="AF145" s="27"/>
      <c r="AG145" s="27"/>
      <c r="AH145" s="27">
        <v>364124686</v>
      </c>
      <c r="AI145" s="27">
        <v>407819648.32000005</v>
      </c>
      <c r="AJ145" s="20">
        <v>0</v>
      </c>
      <c r="AK145" s="20">
        <v>0</v>
      </c>
      <c r="AL145" s="20">
        <v>0</v>
      </c>
      <c r="AM145" s="20">
        <v>0</v>
      </c>
      <c r="AN145" s="20">
        <v>0</v>
      </c>
      <c r="AO145" s="20">
        <v>0</v>
      </c>
      <c r="AP145" s="20">
        <v>0</v>
      </c>
      <c r="AQ145" s="20">
        <v>0</v>
      </c>
      <c r="AR145" s="20">
        <v>0</v>
      </c>
      <c r="AS145" s="20">
        <v>0</v>
      </c>
      <c r="AT145" s="20">
        <v>0</v>
      </c>
      <c r="AU145" s="20">
        <v>0</v>
      </c>
      <c r="AV145" s="45"/>
      <c r="AW145" s="45">
        <v>0</v>
      </c>
      <c r="AX145" s="45">
        <f>AW145*1.12</f>
        <v>0</v>
      </c>
      <c r="AY145" s="1" t="s">
        <v>129</v>
      </c>
      <c r="AZ145" s="1" t="s">
        <v>227</v>
      </c>
      <c r="BA145" s="1" t="s">
        <v>228</v>
      </c>
      <c r="BB145" s="5"/>
      <c r="BC145" s="5"/>
      <c r="BD145" s="5"/>
      <c r="BE145" s="5"/>
      <c r="BF145" s="5"/>
      <c r="BG145" s="5"/>
      <c r="BH145" s="5"/>
      <c r="BI145" s="5"/>
      <c r="BJ145" s="326"/>
      <c r="BK145" s="15"/>
      <c r="BL145" s="324"/>
    </row>
    <row r="146" spans="1:64" s="16" customFormat="1" ht="12.95" customHeight="1" x14ac:dyDescent="0.25">
      <c r="A146" s="15" t="s">
        <v>217</v>
      </c>
      <c r="B146" s="15" t="s">
        <v>218</v>
      </c>
      <c r="C146" s="40" t="s">
        <v>372</v>
      </c>
      <c r="D146" s="39"/>
      <c r="E146" s="233" t="s">
        <v>220</v>
      </c>
      <c r="F146" s="23" t="s">
        <v>221</v>
      </c>
      <c r="G146" s="23" t="s">
        <v>222</v>
      </c>
      <c r="H146" s="23" t="s">
        <v>223</v>
      </c>
      <c r="I146" s="24" t="s">
        <v>120</v>
      </c>
      <c r="J146" s="24"/>
      <c r="K146" s="24"/>
      <c r="L146" s="23">
        <v>40</v>
      </c>
      <c r="M146" s="5" t="s">
        <v>122</v>
      </c>
      <c r="N146" s="5" t="s">
        <v>224</v>
      </c>
      <c r="O146" s="1" t="s">
        <v>126</v>
      </c>
      <c r="P146" s="24" t="s">
        <v>125</v>
      </c>
      <c r="Q146" s="25">
        <v>230000000</v>
      </c>
      <c r="R146" s="26" t="s">
        <v>225</v>
      </c>
      <c r="S146" s="26"/>
      <c r="T146" s="24" t="s">
        <v>226</v>
      </c>
      <c r="U146" s="5"/>
      <c r="V146" s="15"/>
      <c r="W146" s="24">
        <v>30</v>
      </c>
      <c r="X146" s="24" t="s">
        <v>106</v>
      </c>
      <c r="Y146" s="24">
        <v>10</v>
      </c>
      <c r="Z146" s="43"/>
      <c r="AA146" s="5" t="s">
        <v>138</v>
      </c>
      <c r="AB146" s="27"/>
      <c r="AC146" s="27"/>
      <c r="AD146" s="27">
        <v>582500000</v>
      </c>
      <c r="AE146" s="44">
        <f t="shared" ref="AE146:AE149" si="123">AD146*1.12</f>
        <v>652400000.00000012</v>
      </c>
      <c r="AF146" s="27"/>
      <c r="AG146" s="27"/>
      <c r="AH146" s="27">
        <v>364124686</v>
      </c>
      <c r="AI146" s="44">
        <f t="shared" ref="AI146:AI149" si="124">AH146*1.12</f>
        <v>407819648.32000005</v>
      </c>
      <c r="AJ146" s="45">
        <v>0</v>
      </c>
      <c r="AK146" s="45">
        <v>0</v>
      </c>
      <c r="AL146" s="45">
        <v>0</v>
      </c>
      <c r="AM146" s="46">
        <f t="shared" ref="AM146" si="125">AL146*1.12</f>
        <v>0</v>
      </c>
      <c r="AN146" s="45">
        <v>0</v>
      </c>
      <c r="AO146" s="45">
        <v>0</v>
      </c>
      <c r="AP146" s="45">
        <v>0</v>
      </c>
      <c r="AQ146" s="46">
        <f t="shared" ref="AQ146" si="126">AP146*1.12</f>
        <v>0</v>
      </c>
      <c r="AR146" s="45">
        <v>0</v>
      </c>
      <c r="AS146" s="45">
        <v>0</v>
      </c>
      <c r="AT146" s="45">
        <v>0</v>
      </c>
      <c r="AU146" s="46">
        <f t="shared" ref="AU146" si="127">AT146*1.12</f>
        <v>0</v>
      </c>
      <c r="AV146" s="47"/>
      <c r="AW146" s="45">
        <v>0</v>
      </c>
      <c r="AX146" s="45">
        <f>AW146*1.12</f>
        <v>0</v>
      </c>
      <c r="AY146" s="1" t="s">
        <v>129</v>
      </c>
      <c r="AZ146" s="1" t="s">
        <v>227</v>
      </c>
      <c r="BA146" s="1" t="s">
        <v>228</v>
      </c>
      <c r="BB146" s="5"/>
      <c r="BC146" s="5"/>
      <c r="BD146" s="5"/>
      <c r="BE146" s="5"/>
      <c r="BF146" s="5"/>
      <c r="BG146" s="5"/>
      <c r="BH146" s="5"/>
      <c r="BI146" s="5"/>
      <c r="BJ146" s="326"/>
      <c r="BK146" s="15" t="s">
        <v>373</v>
      </c>
      <c r="BL146" s="324"/>
    </row>
    <row r="147" spans="1:64" s="16" customFormat="1" ht="12.95" customHeight="1" x14ac:dyDescent="0.25">
      <c r="A147" s="15" t="s">
        <v>217</v>
      </c>
      <c r="B147" s="15" t="s">
        <v>218</v>
      </c>
      <c r="C147" s="81" t="s">
        <v>517</v>
      </c>
      <c r="D147" s="39"/>
      <c r="E147" s="233" t="s">
        <v>220</v>
      </c>
      <c r="F147" s="23" t="s">
        <v>221</v>
      </c>
      <c r="G147" s="23" t="s">
        <v>222</v>
      </c>
      <c r="H147" s="23" t="s">
        <v>223</v>
      </c>
      <c r="I147" s="24" t="s">
        <v>120</v>
      </c>
      <c r="J147" s="24"/>
      <c r="K147" s="24"/>
      <c r="L147" s="23">
        <v>40</v>
      </c>
      <c r="M147" s="5" t="s">
        <v>122</v>
      </c>
      <c r="N147" s="5" t="s">
        <v>224</v>
      </c>
      <c r="O147" s="1" t="s">
        <v>166</v>
      </c>
      <c r="P147" s="24" t="s">
        <v>125</v>
      </c>
      <c r="Q147" s="25">
        <v>230000000</v>
      </c>
      <c r="R147" s="26" t="s">
        <v>225</v>
      </c>
      <c r="S147" s="26"/>
      <c r="T147" s="24" t="s">
        <v>226</v>
      </c>
      <c r="U147" s="5"/>
      <c r="V147" s="15"/>
      <c r="W147" s="24">
        <v>30</v>
      </c>
      <c r="X147" s="24" t="s">
        <v>106</v>
      </c>
      <c r="Y147" s="24">
        <v>10</v>
      </c>
      <c r="Z147" s="43"/>
      <c r="AA147" s="5" t="s">
        <v>138</v>
      </c>
      <c r="AB147" s="27"/>
      <c r="AC147" s="27"/>
      <c r="AD147" s="27">
        <v>582500000</v>
      </c>
      <c r="AE147" s="19">
        <f t="shared" si="123"/>
        <v>652400000.00000012</v>
      </c>
      <c r="AF147" s="27"/>
      <c r="AG147" s="27"/>
      <c r="AH147" s="27">
        <v>364124686</v>
      </c>
      <c r="AI147" s="19">
        <f t="shared" si="124"/>
        <v>407819648.32000005</v>
      </c>
      <c r="AJ147" s="45">
        <v>0</v>
      </c>
      <c r="AK147" s="45">
        <v>0</v>
      </c>
      <c r="AL147" s="45">
        <v>0</v>
      </c>
      <c r="AM147" s="19">
        <f>AL147*1.12</f>
        <v>0</v>
      </c>
      <c r="AN147" s="45">
        <v>0</v>
      </c>
      <c r="AO147" s="45">
        <v>0</v>
      </c>
      <c r="AP147" s="45">
        <v>0</v>
      </c>
      <c r="AQ147" s="19">
        <f>AP147*1.12</f>
        <v>0</v>
      </c>
      <c r="AR147" s="45">
        <v>0</v>
      </c>
      <c r="AS147" s="45">
        <v>0</v>
      </c>
      <c r="AT147" s="45">
        <v>0</v>
      </c>
      <c r="AU147" s="19">
        <f>AT147*1.12</f>
        <v>0</v>
      </c>
      <c r="AV147" s="45"/>
      <c r="AW147" s="45">
        <v>0</v>
      </c>
      <c r="AX147" s="45">
        <f>AW147*1.12</f>
        <v>0</v>
      </c>
      <c r="AY147" s="1" t="s">
        <v>129</v>
      </c>
      <c r="AZ147" s="1" t="s">
        <v>227</v>
      </c>
      <c r="BA147" s="1" t="s">
        <v>228</v>
      </c>
      <c r="BB147" s="5"/>
      <c r="BC147" s="5"/>
      <c r="BD147" s="5"/>
      <c r="BE147" s="5"/>
      <c r="BF147" s="5"/>
      <c r="BG147" s="5"/>
      <c r="BH147" s="5"/>
      <c r="BI147" s="5"/>
      <c r="BJ147" s="326"/>
      <c r="BK147" s="15">
        <v>14</v>
      </c>
      <c r="BL147" s="324"/>
    </row>
    <row r="148" spans="1:64" s="182" customFormat="1" ht="12.95" customHeight="1" x14ac:dyDescent="0.25">
      <c r="A148" s="207" t="s">
        <v>217</v>
      </c>
      <c r="B148" s="207" t="s">
        <v>218</v>
      </c>
      <c r="C148" s="207" t="s">
        <v>716</v>
      </c>
      <c r="D148" s="207"/>
      <c r="E148" s="239" t="s">
        <v>220</v>
      </c>
      <c r="F148" s="208" t="s">
        <v>221</v>
      </c>
      <c r="G148" s="208" t="s">
        <v>222</v>
      </c>
      <c r="H148" s="208" t="s">
        <v>223</v>
      </c>
      <c r="I148" s="209" t="s">
        <v>120</v>
      </c>
      <c r="J148" s="209"/>
      <c r="K148" s="209"/>
      <c r="L148" s="208">
        <v>40</v>
      </c>
      <c r="M148" s="210" t="s">
        <v>122</v>
      </c>
      <c r="N148" s="210" t="s">
        <v>224</v>
      </c>
      <c r="O148" s="211" t="s">
        <v>144</v>
      </c>
      <c r="P148" s="209" t="s">
        <v>125</v>
      </c>
      <c r="Q148" s="212">
        <v>230000000</v>
      </c>
      <c r="R148" s="213" t="s">
        <v>225</v>
      </c>
      <c r="S148" s="213"/>
      <c r="T148" s="209" t="s">
        <v>226</v>
      </c>
      <c r="U148" s="210"/>
      <c r="V148" s="207"/>
      <c r="W148" s="209">
        <v>30</v>
      </c>
      <c r="X148" s="209" t="s">
        <v>106</v>
      </c>
      <c r="Y148" s="209">
        <v>10</v>
      </c>
      <c r="Z148" s="214"/>
      <c r="AA148" s="210" t="s">
        <v>138</v>
      </c>
      <c r="AB148" s="215"/>
      <c r="AC148" s="215"/>
      <c r="AD148" s="215">
        <v>582500000</v>
      </c>
      <c r="AE148" s="215">
        <f t="shared" si="123"/>
        <v>652400000.00000012</v>
      </c>
      <c r="AF148" s="215"/>
      <c r="AG148" s="215"/>
      <c r="AH148" s="215">
        <v>364124686</v>
      </c>
      <c r="AI148" s="215">
        <f t="shared" si="124"/>
        <v>407819648.32000005</v>
      </c>
      <c r="AJ148" s="215"/>
      <c r="AK148" s="215"/>
      <c r="AL148" s="215"/>
      <c r="AM148" s="215"/>
      <c r="AN148" s="215"/>
      <c r="AO148" s="215"/>
      <c r="AP148" s="215"/>
      <c r="AQ148" s="215"/>
      <c r="AR148" s="215"/>
      <c r="AS148" s="215"/>
      <c r="AT148" s="215"/>
      <c r="AU148" s="215"/>
      <c r="AV148" s="215"/>
      <c r="AW148" s="215">
        <v>0</v>
      </c>
      <c r="AX148" s="215">
        <f t="shared" ref="AX148:AX167" si="128">AW148*1.12</f>
        <v>0</v>
      </c>
      <c r="AY148" s="211" t="s">
        <v>129</v>
      </c>
      <c r="AZ148" s="211" t="s">
        <v>227</v>
      </c>
      <c r="BA148" s="211" t="s">
        <v>228</v>
      </c>
      <c r="BB148" s="210"/>
      <c r="BC148" s="210"/>
      <c r="BD148" s="210"/>
      <c r="BE148" s="210"/>
      <c r="BF148" s="210"/>
      <c r="BG148" s="210"/>
      <c r="BH148" s="210"/>
      <c r="BI148" s="210"/>
      <c r="BJ148" s="327"/>
      <c r="BK148" s="207">
        <v>14</v>
      </c>
      <c r="BL148" s="183"/>
    </row>
    <row r="149" spans="1:64" s="182" customFormat="1" ht="12.95" customHeight="1" x14ac:dyDescent="0.25">
      <c r="A149" s="265" t="s">
        <v>217</v>
      </c>
      <c r="B149" s="265" t="s">
        <v>218</v>
      </c>
      <c r="C149" s="181" t="s">
        <v>771</v>
      </c>
      <c r="D149" s="265"/>
      <c r="E149" s="265" t="s">
        <v>220</v>
      </c>
      <c r="F149" s="266" t="s">
        <v>221</v>
      </c>
      <c r="G149" s="266" t="s">
        <v>222</v>
      </c>
      <c r="H149" s="266" t="s">
        <v>223</v>
      </c>
      <c r="I149" s="267" t="s">
        <v>120</v>
      </c>
      <c r="J149" s="267"/>
      <c r="K149" s="267"/>
      <c r="L149" s="266">
        <v>40</v>
      </c>
      <c r="M149" s="268" t="s">
        <v>122</v>
      </c>
      <c r="N149" s="268" t="s">
        <v>224</v>
      </c>
      <c r="O149" s="264" t="s">
        <v>398</v>
      </c>
      <c r="P149" s="267" t="s">
        <v>125</v>
      </c>
      <c r="Q149" s="269">
        <v>230000000</v>
      </c>
      <c r="R149" s="270" t="s">
        <v>225</v>
      </c>
      <c r="S149" s="270"/>
      <c r="T149" s="264" t="s">
        <v>146</v>
      </c>
      <c r="U149" s="268"/>
      <c r="V149" s="265"/>
      <c r="W149" s="267">
        <v>30</v>
      </c>
      <c r="X149" s="267" t="s">
        <v>106</v>
      </c>
      <c r="Y149" s="267">
        <v>10</v>
      </c>
      <c r="Z149" s="271"/>
      <c r="AA149" s="268" t="s">
        <v>138</v>
      </c>
      <c r="AB149" s="272"/>
      <c r="AC149" s="272"/>
      <c r="AD149" s="272">
        <v>582500000</v>
      </c>
      <c r="AE149" s="272">
        <f t="shared" si="123"/>
        <v>652400000.00000012</v>
      </c>
      <c r="AF149" s="272"/>
      <c r="AG149" s="272"/>
      <c r="AH149" s="272">
        <v>364124686</v>
      </c>
      <c r="AI149" s="272">
        <f t="shared" si="124"/>
        <v>407819648.32000005</v>
      </c>
      <c r="AJ149" s="272"/>
      <c r="AK149" s="272"/>
      <c r="AL149" s="272"/>
      <c r="AM149" s="272"/>
      <c r="AN149" s="272"/>
      <c r="AO149" s="272"/>
      <c r="AP149" s="272"/>
      <c r="AQ149" s="272"/>
      <c r="AR149" s="272"/>
      <c r="AS149" s="272"/>
      <c r="AT149" s="272"/>
      <c r="AU149" s="272"/>
      <c r="AV149" s="272"/>
      <c r="AW149" s="272">
        <f t="shared" ref="AW149" si="129">AD149+AH149+AL149+AP149+AT149</f>
        <v>946624686</v>
      </c>
      <c r="AX149" s="272">
        <f t="shared" si="128"/>
        <v>1060219648.3200001</v>
      </c>
      <c r="AY149" s="273" t="s">
        <v>129</v>
      </c>
      <c r="AZ149" s="273" t="s">
        <v>227</v>
      </c>
      <c r="BA149" s="273" t="s">
        <v>228</v>
      </c>
      <c r="BB149" s="268"/>
      <c r="BC149" s="268"/>
      <c r="BD149" s="268"/>
      <c r="BE149" s="268"/>
      <c r="BF149" s="268"/>
      <c r="BG149" s="268"/>
      <c r="BH149" s="268"/>
      <c r="BI149" s="268"/>
      <c r="BJ149" s="328"/>
      <c r="BK149" s="280">
        <v>14.19</v>
      </c>
      <c r="BL149" s="183"/>
    </row>
    <row r="150" spans="1:64" s="16" customFormat="1" ht="12.95" customHeight="1" x14ac:dyDescent="0.25">
      <c r="A150" s="15" t="s">
        <v>217</v>
      </c>
      <c r="B150" s="15" t="s">
        <v>218</v>
      </c>
      <c r="C150" s="40" t="s">
        <v>229</v>
      </c>
      <c r="D150" s="39"/>
      <c r="E150" s="233" t="s">
        <v>230</v>
      </c>
      <c r="F150" s="23" t="s">
        <v>221</v>
      </c>
      <c r="G150" s="23" t="s">
        <v>222</v>
      </c>
      <c r="H150" s="23" t="s">
        <v>223</v>
      </c>
      <c r="I150" s="24" t="s">
        <v>120</v>
      </c>
      <c r="J150" s="24"/>
      <c r="K150" s="24"/>
      <c r="L150" s="23">
        <v>40</v>
      </c>
      <c r="M150" s="5" t="s">
        <v>122</v>
      </c>
      <c r="N150" s="5" t="s">
        <v>224</v>
      </c>
      <c r="O150" s="5" t="s">
        <v>199</v>
      </c>
      <c r="P150" s="24" t="s">
        <v>125</v>
      </c>
      <c r="Q150" s="25">
        <v>230000000</v>
      </c>
      <c r="R150" s="26" t="s">
        <v>231</v>
      </c>
      <c r="S150" s="26"/>
      <c r="T150" s="24"/>
      <c r="U150" s="5" t="s">
        <v>126</v>
      </c>
      <c r="V150" s="24" t="s">
        <v>226</v>
      </c>
      <c r="W150" s="24">
        <v>30</v>
      </c>
      <c r="X150" s="24" t="s">
        <v>106</v>
      </c>
      <c r="Y150" s="24">
        <v>10</v>
      </c>
      <c r="Z150" s="43"/>
      <c r="AA150" s="5" t="s">
        <v>138</v>
      </c>
      <c r="AB150" s="27"/>
      <c r="AC150" s="27"/>
      <c r="AD150" s="27">
        <v>650000000</v>
      </c>
      <c r="AE150" s="27">
        <v>728000000.00000012</v>
      </c>
      <c r="AF150" s="27"/>
      <c r="AG150" s="27"/>
      <c r="AH150" s="27">
        <v>443584839</v>
      </c>
      <c r="AI150" s="27">
        <v>496815019.68000007</v>
      </c>
      <c r="AJ150" s="20">
        <v>0</v>
      </c>
      <c r="AK150" s="20">
        <v>0</v>
      </c>
      <c r="AL150" s="20">
        <v>0</v>
      </c>
      <c r="AM150" s="20">
        <v>0</v>
      </c>
      <c r="AN150" s="20">
        <v>0</v>
      </c>
      <c r="AO150" s="20">
        <v>0</v>
      </c>
      <c r="AP150" s="20">
        <v>0</v>
      </c>
      <c r="AQ150" s="20">
        <v>0</v>
      </c>
      <c r="AR150" s="20">
        <v>0</v>
      </c>
      <c r="AS150" s="20">
        <v>0</v>
      </c>
      <c r="AT150" s="20">
        <v>0</v>
      </c>
      <c r="AU150" s="20">
        <v>0</v>
      </c>
      <c r="AV150" s="47"/>
      <c r="AW150" s="45">
        <v>0</v>
      </c>
      <c r="AX150" s="45">
        <f t="shared" si="128"/>
        <v>0</v>
      </c>
      <c r="AY150" s="1" t="s">
        <v>129</v>
      </c>
      <c r="AZ150" s="1" t="s">
        <v>232</v>
      </c>
      <c r="BA150" s="1" t="s">
        <v>233</v>
      </c>
      <c r="BB150" s="5"/>
      <c r="BC150" s="5"/>
      <c r="BD150" s="5"/>
      <c r="BE150" s="5"/>
      <c r="BF150" s="5"/>
      <c r="BG150" s="5"/>
      <c r="BH150" s="5"/>
      <c r="BI150" s="5"/>
      <c r="BJ150" s="326"/>
      <c r="BK150" s="15"/>
      <c r="BL150" s="324"/>
    </row>
    <row r="151" spans="1:64" s="16" customFormat="1" ht="12.95" customHeight="1" x14ac:dyDescent="0.25">
      <c r="A151" s="15" t="s">
        <v>217</v>
      </c>
      <c r="B151" s="15" t="s">
        <v>218</v>
      </c>
      <c r="C151" s="40" t="s">
        <v>374</v>
      </c>
      <c r="D151" s="39"/>
      <c r="E151" s="233" t="s">
        <v>230</v>
      </c>
      <c r="F151" s="23" t="s">
        <v>221</v>
      </c>
      <c r="G151" s="23" t="s">
        <v>222</v>
      </c>
      <c r="H151" s="23" t="s">
        <v>223</v>
      </c>
      <c r="I151" s="24" t="s">
        <v>120</v>
      </c>
      <c r="J151" s="24"/>
      <c r="K151" s="24"/>
      <c r="L151" s="23">
        <v>40</v>
      </c>
      <c r="M151" s="5" t="s">
        <v>122</v>
      </c>
      <c r="N151" s="5" t="s">
        <v>224</v>
      </c>
      <c r="O151" s="1" t="s">
        <v>126</v>
      </c>
      <c r="P151" s="24" t="s">
        <v>125</v>
      </c>
      <c r="Q151" s="25">
        <v>230000000</v>
      </c>
      <c r="R151" s="26" t="s">
        <v>231</v>
      </c>
      <c r="S151" s="26"/>
      <c r="T151" s="24" t="s">
        <v>226</v>
      </c>
      <c r="U151" s="5"/>
      <c r="V151" s="15"/>
      <c r="W151" s="24">
        <v>30</v>
      </c>
      <c r="X151" s="24" t="s">
        <v>106</v>
      </c>
      <c r="Y151" s="24">
        <v>10</v>
      </c>
      <c r="Z151" s="43"/>
      <c r="AA151" s="5" t="s">
        <v>138</v>
      </c>
      <c r="AB151" s="27"/>
      <c r="AC151" s="27"/>
      <c r="AD151" s="27">
        <v>650000000</v>
      </c>
      <c r="AE151" s="44">
        <f t="shared" ref="AE151:AE154" si="130">AD151*1.12</f>
        <v>728000000.00000012</v>
      </c>
      <c r="AF151" s="27"/>
      <c r="AG151" s="27"/>
      <c r="AH151" s="27">
        <v>443584839</v>
      </c>
      <c r="AI151" s="44">
        <f t="shared" ref="AI151:AI154" si="131">AH151*1.12</f>
        <v>496815019.68000007</v>
      </c>
      <c r="AJ151" s="45">
        <v>0</v>
      </c>
      <c r="AK151" s="45">
        <v>0</v>
      </c>
      <c r="AL151" s="45">
        <v>0</v>
      </c>
      <c r="AM151" s="46">
        <f t="shared" ref="AM151" si="132">AL151*1.12</f>
        <v>0</v>
      </c>
      <c r="AN151" s="45">
        <v>0</v>
      </c>
      <c r="AO151" s="45">
        <v>0</v>
      </c>
      <c r="AP151" s="45">
        <v>0</v>
      </c>
      <c r="AQ151" s="46">
        <f t="shared" ref="AQ151" si="133">AP151*1.12</f>
        <v>0</v>
      </c>
      <c r="AR151" s="45">
        <v>0</v>
      </c>
      <c r="AS151" s="45">
        <v>0</v>
      </c>
      <c r="AT151" s="45">
        <v>0</v>
      </c>
      <c r="AU151" s="46">
        <f t="shared" ref="AU151" si="134">AT151*1.12</f>
        <v>0</v>
      </c>
      <c r="AV151" s="47"/>
      <c r="AW151" s="45">
        <v>0</v>
      </c>
      <c r="AX151" s="45">
        <f>AW151*1.12</f>
        <v>0</v>
      </c>
      <c r="AY151" s="1" t="s">
        <v>129</v>
      </c>
      <c r="AZ151" s="1" t="s">
        <v>232</v>
      </c>
      <c r="BA151" s="1" t="s">
        <v>233</v>
      </c>
      <c r="BB151" s="5"/>
      <c r="BC151" s="5"/>
      <c r="BD151" s="5"/>
      <c r="BE151" s="5"/>
      <c r="BF151" s="5"/>
      <c r="BG151" s="5"/>
      <c r="BH151" s="5"/>
      <c r="BI151" s="5"/>
      <c r="BJ151" s="326"/>
      <c r="BK151" s="15" t="s">
        <v>373</v>
      </c>
      <c r="BL151" s="324"/>
    </row>
    <row r="152" spans="1:64" s="16" customFormat="1" ht="12.95" customHeight="1" x14ac:dyDescent="0.25">
      <c r="A152" s="15" t="s">
        <v>217</v>
      </c>
      <c r="B152" s="15" t="s">
        <v>218</v>
      </c>
      <c r="C152" s="81" t="s">
        <v>518</v>
      </c>
      <c r="D152" s="39"/>
      <c r="E152" s="233" t="s">
        <v>230</v>
      </c>
      <c r="F152" s="23" t="s">
        <v>221</v>
      </c>
      <c r="G152" s="23" t="s">
        <v>222</v>
      </c>
      <c r="H152" s="23" t="s">
        <v>223</v>
      </c>
      <c r="I152" s="24" t="s">
        <v>120</v>
      </c>
      <c r="J152" s="24"/>
      <c r="K152" s="24"/>
      <c r="L152" s="23">
        <v>40</v>
      </c>
      <c r="M152" s="5" t="s">
        <v>122</v>
      </c>
      <c r="N152" s="5" t="s">
        <v>224</v>
      </c>
      <c r="O152" s="1" t="s">
        <v>166</v>
      </c>
      <c r="P152" s="24" t="s">
        <v>125</v>
      </c>
      <c r="Q152" s="25">
        <v>230000000</v>
      </c>
      <c r="R152" s="26" t="s">
        <v>231</v>
      </c>
      <c r="S152" s="26"/>
      <c r="T152" s="24" t="s">
        <v>226</v>
      </c>
      <c r="U152" s="5"/>
      <c r="V152" s="15"/>
      <c r="W152" s="24">
        <v>30</v>
      </c>
      <c r="X152" s="24" t="s">
        <v>106</v>
      </c>
      <c r="Y152" s="24">
        <v>10</v>
      </c>
      <c r="Z152" s="43"/>
      <c r="AA152" s="5" t="s">
        <v>138</v>
      </c>
      <c r="AB152" s="27"/>
      <c r="AC152" s="27"/>
      <c r="AD152" s="27">
        <v>650000000</v>
      </c>
      <c r="AE152" s="19">
        <f t="shared" si="130"/>
        <v>728000000.00000012</v>
      </c>
      <c r="AF152" s="27"/>
      <c r="AG152" s="27"/>
      <c r="AH152" s="27">
        <v>443584839</v>
      </c>
      <c r="AI152" s="19">
        <f t="shared" si="131"/>
        <v>496815019.68000007</v>
      </c>
      <c r="AJ152" s="45">
        <v>0</v>
      </c>
      <c r="AK152" s="45">
        <v>0</v>
      </c>
      <c r="AL152" s="45">
        <v>0</v>
      </c>
      <c r="AM152" s="46">
        <v>0</v>
      </c>
      <c r="AN152" s="45">
        <v>0</v>
      </c>
      <c r="AO152" s="45">
        <v>0</v>
      </c>
      <c r="AP152" s="45">
        <v>0</v>
      </c>
      <c r="AQ152" s="19">
        <f>AP152*1.12</f>
        <v>0</v>
      </c>
      <c r="AR152" s="45">
        <v>0</v>
      </c>
      <c r="AS152" s="45">
        <v>0</v>
      </c>
      <c r="AT152" s="45">
        <v>0</v>
      </c>
      <c r="AU152" s="19">
        <f>AT152*1.12</f>
        <v>0</v>
      </c>
      <c r="AV152" s="45"/>
      <c r="AW152" s="45">
        <v>0</v>
      </c>
      <c r="AX152" s="45">
        <f>AW152*1.12</f>
        <v>0</v>
      </c>
      <c r="AY152" s="1" t="s">
        <v>129</v>
      </c>
      <c r="AZ152" s="1" t="s">
        <v>232</v>
      </c>
      <c r="BA152" s="1" t="s">
        <v>233</v>
      </c>
      <c r="BB152" s="5"/>
      <c r="BC152" s="5"/>
      <c r="BD152" s="5"/>
      <c r="BE152" s="5"/>
      <c r="BF152" s="5"/>
      <c r="BG152" s="5"/>
      <c r="BH152" s="5"/>
      <c r="BI152" s="5"/>
      <c r="BJ152" s="326"/>
      <c r="BK152" s="15">
        <v>14</v>
      </c>
      <c r="BL152" s="324"/>
    </row>
    <row r="153" spans="1:64" s="182" customFormat="1" ht="12.95" customHeight="1" x14ac:dyDescent="0.25">
      <c r="A153" s="207" t="s">
        <v>217</v>
      </c>
      <c r="B153" s="207" t="s">
        <v>218</v>
      </c>
      <c r="C153" s="207" t="s">
        <v>717</v>
      </c>
      <c r="D153" s="207"/>
      <c r="E153" s="239" t="s">
        <v>230</v>
      </c>
      <c r="F153" s="208" t="s">
        <v>221</v>
      </c>
      <c r="G153" s="208" t="s">
        <v>222</v>
      </c>
      <c r="H153" s="208" t="s">
        <v>223</v>
      </c>
      <c r="I153" s="209" t="s">
        <v>120</v>
      </c>
      <c r="J153" s="209"/>
      <c r="K153" s="209"/>
      <c r="L153" s="208">
        <v>40</v>
      </c>
      <c r="M153" s="210" t="s">
        <v>122</v>
      </c>
      <c r="N153" s="210" t="s">
        <v>224</v>
      </c>
      <c r="O153" s="211" t="s">
        <v>144</v>
      </c>
      <c r="P153" s="209" t="s">
        <v>125</v>
      </c>
      <c r="Q153" s="212">
        <v>230000000</v>
      </c>
      <c r="R153" s="213" t="s">
        <v>231</v>
      </c>
      <c r="S153" s="213"/>
      <c r="T153" s="209" t="s">
        <v>226</v>
      </c>
      <c r="U153" s="210"/>
      <c r="V153" s="207"/>
      <c r="W153" s="209">
        <v>30</v>
      </c>
      <c r="X153" s="209" t="s">
        <v>106</v>
      </c>
      <c r="Y153" s="209">
        <v>10</v>
      </c>
      <c r="Z153" s="214"/>
      <c r="AA153" s="210" t="s">
        <v>138</v>
      </c>
      <c r="AB153" s="215"/>
      <c r="AC153" s="215"/>
      <c r="AD153" s="215">
        <v>650000000</v>
      </c>
      <c r="AE153" s="215">
        <f t="shared" si="130"/>
        <v>728000000.00000012</v>
      </c>
      <c r="AF153" s="215"/>
      <c r="AG153" s="215"/>
      <c r="AH153" s="215">
        <v>443584839</v>
      </c>
      <c r="AI153" s="215">
        <f t="shared" si="131"/>
        <v>496815019.68000007</v>
      </c>
      <c r="AJ153" s="215"/>
      <c r="AK153" s="215"/>
      <c r="AL153" s="215"/>
      <c r="AM153" s="215"/>
      <c r="AN153" s="215"/>
      <c r="AO153" s="215"/>
      <c r="AP153" s="215"/>
      <c r="AQ153" s="215"/>
      <c r="AR153" s="215"/>
      <c r="AS153" s="215"/>
      <c r="AT153" s="215"/>
      <c r="AU153" s="215"/>
      <c r="AV153" s="215"/>
      <c r="AW153" s="215">
        <v>0</v>
      </c>
      <c r="AX153" s="215">
        <f t="shared" si="128"/>
        <v>0</v>
      </c>
      <c r="AY153" s="211" t="s">
        <v>129</v>
      </c>
      <c r="AZ153" s="211" t="s">
        <v>232</v>
      </c>
      <c r="BA153" s="211" t="s">
        <v>233</v>
      </c>
      <c r="BB153" s="210"/>
      <c r="BC153" s="210"/>
      <c r="BD153" s="210"/>
      <c r="BE153" s="210"/>
      <c r="BF153" s="210"/>
      <c r="BG153" s="210"/>
      <c r="BH153" s="210"/>
      <c r="BI153" s="210"/>
      <c r="BJ153" s="327"/>
      <c r="BK153" s="207">
        <v>14</v>
      </c>
      <c r="BL153" s="183"/>
    </row>
    <row r="154" spans="1:64" s="182" customFormat="1" ht="12.95" customHeight="1" x14ac:dyDescent="0.25">
      <c r="A154" s="265" t="s">
        <v>217</v>
      </c>
      <c r="B154" s="265" t="s">
        <v>218</v>
      </c>
      <c r="C154" s="181" t="s">
        <v>772</v>
      </c>
      <c r="D154" s="265"/>
      <c r="E154" s="265" t="s">
        <v>230</v>
      </c>
      <c r="F154" s="266" t="s">
        <v>221</v>
      </c>
      <c r="G154" s="266" t="s">
        <v>222</v>
      </c>
      <c r="H154" s="266" t="s">
        <v>223</v>
      </c>
      <c r="I154" s="267" t="s">
        <v>120</v>
      </c>
      <c r="J154" s="267"/>
      <c r="K154" s="267"/>
      <c r="L154" s="266">
        <v>40</v>
      </c>
      <c r="M154" s="268" t="s">
        <v>122</v>
      </c>
      <c r="N154" s="268" t="s">
        <v>224</v>
      </c>
      <c r="O154" s="264" t="s">
        <v>398</v>
      </c>
      <c r="P154" s="267" t="s">
        <v>125</v>
      </c>
      <c r="Q154" s="269">
        <v>230000000</v>
      </c>
      <c r="R154" s="270" t="s">
        <v>231</v>
      </c>
      <c r="S154" s="270"/>
      <c r="T154" s="264" t="s">
        <v>146</v>
      </c>
      <c r="U154" s="268"/>
      <c r="V154" s="265"/>
      <c r="W154" s="267">
        <v>30</v>
      </c>
      <c r="X154" s="267" t="s">
        <v>106</v>
      </c>
      <c r="Y154" s="267">
        <v>10</v>
      </c>
      <c r="Z154" s="271"/>
      <c r="AA154" s="268" t="s">
        <v>138</v>
      </c>
      <c r="AB154" s="272"/>
      <c r="AC154" s="272"/>
      <c r="AD154" s="272">
        <v>650000000</v>
      </c>
      <c r="AE154" s="272">
        <f t="shared" si="130"/>
        <v>728000000.00000012</v>
      </c>
      <c r="AF154" s="272"/>
      <c r="AG154" s="272"/>
      <c r="AH154" s="272">
        <v>443584839</v>
      </c>
      <c r="AI154" s="272">
        <f t="shared" si="131"/>
        <v>496815019.68000007</v>
      </c>
      <c r="AJ154" s="272"/>
      <c r="AK154" s="272"/>
      <c r="AL154" s="272"/>
      <c r="AM154" s="272"/>
      <c r="AN154" s="272"/>
      <c r="AO154" s="272"/>
      <c r="AP154" s="272"/>
      <c r="AQ154" s="272"/>
      <c r="AR154" s="272"/>
      <c r="AS154" s="272"/>
      <c r="AT154" s="272"/>
      <c r="AU154" s="272"/>
      <c r="AV154" s="272"/>
      <c r="AW154" s="272">
        <f t="shared" ref="AW154" si="135">AD154+AH154+AL154+AP154+AT154</f>
        <v>1093584839</v>
      </c>
      <c r="AX154" s="272">
        <f t="shared" si="128"/>
        <v>1224815019.6800001</v>
      </c>
      <c r="AY154" s="273" t="s">
        <v>129</v>
      </c>
      <c r="AZ154" s="273" t="s">
        <v>232</v>
      </c>
      <c r="BA154" s="273" t="s">
        <v>233</v>
      </c>
      <c r="BB154" s="268"/>
      <c r="BC154" s="268"/>
      <c r="BD154" s="268"/>
      <c r="BE154" s="268"/>
      <c r="BF154" s="268"/>
      <c r="BG154" s="268"/>
      <c r="BH154" s="268"/>
      <c r="BI154" s="268"/>
      <c r="BJ154" s="328"/>
      <c r="BK154" s="280">
        <v>14.19</v>
      </c>
      <c r="BL154" s="183"/>
    </row>
    <row r="155" spans="1:64" s="32" customFormat="1" ht="12.95" customHeight="1" x14ac:dyDescent="0.25">
      <c r="A155" s="248" t="s">
        <v>150</v>
      </c>
      <c r="B155" s="249" t="s">
        <v>152</v>
      </c>
      <c r="C155" s="250" t="s">
        <v>230</v>
      </c>
      <c r="D155" s="248"/>
      <c r="E155" s="248"/>
      <c r="F155" s="251" t="s">
        <v>140</v>
      </c>
      <c r="G155" s="251" t="s">
        <v>141</v>
      </c>
      <c r="H155" s="251" t="s">
        <v>142</v>
      </c>
      <c r="I155" s="249" t="s">
        <v>143</v>
      </c>
      <c r="J155" s="249" t="s">
        <v>149</v>
      </c>
      <c r="K155" s="252"/>
      <c r="L155" s="253">
        <v>30</v>
      </c>
      <c r="M155" s="249" t="s">
        <v>122</v>
      </c>
      <c r="N155" s="249" t="s">
        <v>123</v>
      </c>
      <c r="O155" s="249" t="s">
        <v>144</v>
      </c>
      <c r="P155" s="249" t="s">
        <v>125</v>
      </c>
      <c r="Q155" s="249" t="s">
        <v>122</v>
      </c>
      <c r="R155" s="249" t="s">
        <v>145</v>
      </c>
      <c r="S155" s="249"/>
      <c r="T155" s="249" t="s">
        <v>146</v>
      </c>
      <c r="U155" s="249"/>
      <c r="V155" s="249"/>
      <c r="W155" s="254">
        <v>0</v>
      </c>
      <c r="X155" s="255">
        <v>100</v>
      </c>
      <c r="Y155" s="254">
        <v>0</v>
      </c>
      <c r="Z155" s="249"/>
      <c r="AA155" s="256" t="s">
        <v>138</v>
      </c>
      <c r="AB155" s="257"/>
      <c r="AC155" s="258">
        <v>72300000</v>
      </c>
      <c r="AD155" s="258">
        <v>72300000</v>
      </c>
      <c r="AE155" s="258">
        <f>AD155*1.12</f>
        <v>80976000.000000015</v>
      </c>
      <c r="AF155" s="258"/>
      <c r="AG155" s="258">
        <v>71500000</v>
      </c>
      <c r="AH155" s="258">
        <v>71500000</v>
      </c>
      <c r="AI155" s="258">
        <f>AH155*1.12</f>
        <v>80080000.000000015</v>
      </c>
      <c r="AJ155" s="257"/>
      <c r="AK155" s="259"/>
      <c r="AL155" s="259"/>
      <c r="AM155" s="259"/>
      <c r="AN155" s="259"/>
      <c r="AO155" s="259"/>
      <c r="AP155" s="259"/>
      <c r="AQ155" s="259"/>
      <c r="AR155" s="259"/>
      <c r="AS155" s="259"/>
      <c r="AT155" s="259"/>
      <c r="AU155" s="259"/>
      <c r="AV155" s="260"/>
      <c r="AW155" s="261">
        <v>0</v>
      </c>
      <c r="AX155" s="261">
        <f t="shared" si="128"/>
        <v>0</v>
      </c>
      <c r="AY155" s="262" t="s">
        <v>129</v>
      </c>
      <c r="AZ155" s="256" t="s">
        <v>147</v>
      </c>
      <c r="BA155" s="256" t="s">
        <v>148</v>
      </c>
      <c r="BB155" s="248"/>
      <c r="BC155" s="248"/>
      <c r="BD155" s="248"/>
      <c r="BE155" s="248"/>
      <c r="BF155" s="248"/>
      <c r="BG155" s="248"/>
      <c r="BH155" s="248"/>
      <c r="BI155" s="248"/>
      <c r="BJ155" s="321"/>
      <c r="BK155" s="263" t="s">
        <v>375</v>
      </c>
      <c r="BL155" s="323"/>
    </row>
    <row r="156" spans="1:64" s="16" customFormat="1" ht="12.95" customHeight="1" x14ac:dyDescent="0.25">
      <c r="A156" s="6" t="s">
        <v>151</v>
      </c>
      <c r="B156" s="6" t="s">
        <v>152</v>
      </c>
      <c r="C156" s="40" t="s">
        <v>220</v>
      </c>
      <c r="D156" s="1"/>
      <c r="E156" s="186"/>
      <c r="F156" s="15" t="s">
        <v>153</v>
      </c>
      <c r="G156" s="15" t="s">
        <v>154</v>
      </c>
      <c r="H156" s="28" t="s">
        <v>154</v>
      </c>
      <c r="I156" s="4" t="s">
        <v>120</v>
      </c>
      <c r="J156" s="15"/>
      <c r="K156" s="15"/>
      <c r="L156" s="4">
        <v>45</v>
      </c>
      <c r="M156" s="4">
        <v>230000000</v>
      </c>
      <c r="N156" s="2" t="s">
        <v>123</v>
      </c>
      <c r="O156" s="6" t="s">
        <v>126</v>
      </c>
      <c r="P156" s="1" t="s">
        <v>125</v>
      </c>
      <c r="Q156" s="4">
        <v>230000000</v>
      </c>
      <c r="R156" s="2" t="s">
        <v>187</v>
      </c>
      <c r="S156" s="15"/>
      <c r="T156" s="6" t="s">
        <v>127</v>
      </c>
      <c r="U156" s="29"/>
      <c r="V156" s="15"/>
      <c r="W156" s="17">
        <v>0</v>
      </c>
      <c r="X156" s="17">
        <v>90</v>
      </c>
      <c r="Y156" s="17">
        <v>10</v>
      </c>
      <c r="Z156" s="15"/>
      <c r="AA156" s="4" t="s">
        <v>138</v>
      </c>
      <c r="AB156" s="15"/>
      <c r="AC156" s="15"/>
      <c r="AD156" s="8">
        <v>46800000</v>
      </c>
      <c r="AE156" s="8">
        <v>52416000.000000015</v>
      </c>
      <c r="AF156" s="8">
        <v>0</v>
      </c>
      <c r="AG156" s="8">
        <v>0</v>
      </c>
      <c r="AH156" s="8">
        <v>54756000</v>
      </c>
      <c r="AI156" s="8">
        <v>61326720.000000015</v>
      </c>
      <c r="AJ156" s="8">
        <v>0</v>
      </c>
      <c r="AK156" s="8">
        <v>0</v>
      </c>
      <c r="AL156" s="8">
        <v>50618880</v>
      </c>
      <c r="AM156" s="8">
        <v>56693145.600000001</v>
      </c>
      <c r="AN156" s="15"/>
      <c r="AO156" s="15"/>
      <c r="AP156" s="8"/>
      <c r="AQ156" s="30"/>
      <c r="AR156" s="30"/>
      <c r="AS156" s="30"/>
      <c r="AT156" s="30"/>
      <c r="AU156" s="30"/>
      <c r="AV156" s="56"/>
      <c r="AW156" s="45">
        <f t="shared" ref="AW156:AW167" si="136">AD156+AH156+AL156+AP156+AT156</f>
        <v>152174880</v>
      </c>
      <c r="AX156" s="45">
        <f t="shared" si="128"/>
        <v>170435865.60000002</v>
      </c>
      <c r="AY156" s="13" t="s">
        <v>129</v>
      </c>
      <c r="AZ156" s="1" t="s">
        <v>155</v>
      </c>
      <c r="BA156" s="31" t="s">
        <v>156</v>
      </c>
      <c r="BB156" s="15"/>
      <c r="BC156" s="15"/>
      <c r="BD156" s="15"/>
      <c r="BE156" s="15"/>
      <c r="BF156" s="15"/>
      <c r="BG156" s="15"/>
      <c r="BH156" s="15"/>
      <c r="BI156" s="15"/>
      <c r="BJ156" s="28"/>
      <c r="BK156" s="15"/>
      <c r="BL156" s="324"/>
    </row>
    <row r="157" spans="1:64" s="58" customFormat="1" ht="12.95" customHeight="1" x14ac:dyDescent="0.25">
      <c r="A157" s="15" t="s">
        <v>217</v>
      </c>
      <c r="B157" s="48"/>
      <c r="C157" s="73" t="s">
        <v>501</v>
      </c>
      <c r="D157" s="99"/>
      <c r="E157" s="240"/>
      <c r="F157" s="1" t="s">
        <v>502</v>
      </c>
      <c r="G157" s="1" t="s">
        <v>503</v>
      </c>
      <c r="H157" s="1" t="s">
        <v>503</v>
      </c>
      <c r="I157" s="1" t="s">
        <v>120</v>
      </c>
      <c r="J157" s="1"/>
      <c r="K157" s="1"/>
      <c r="L157" s="128">
        <v>40</v>
      </c>
      <c r="M157" s="128" t="s">
        <v>122</v>
      </c>
      <c r="N157" s="128" t="s">
        <v>165</v>
      </c>
      <c r="O157" s="128" t="s">
        <v>166</v>
      </c>
      <c r="P157" s="128" t="s">
        <v>125</v>
      </c>
      <c r="Q157" s="1">
        <v>230000000</v>
      </c>
      <c r="R157" s="128" t="s">
        <v>504</v>
      </c>
      <c r="S157" s="128"/>
      <c r="T157" s="128" t="s">
        <v>146</v>
      </c>
      <c r="U157" s="128"/>
      <c r="V157" s="128"/>
      <c r="W157" s="1">
        <v>30</v>
      </c>
      <c r="X157" s="1" t="s">
        <v>106</v>
      </c>
      <c r="Y157" s="1">
        <v>10</v>
      </c>
      <c r="Z157" s="129"/>
      <c r="AA157" s="128" t="s">
        <v>138</v>
      </c>
      <c r="AB157" s="128"/>
      <c r="AC157" s="130"/>
      <c r="AD157" s="130">
        <v>400000000</v>
      </c>
      <c r="AE157" s="130">
        <f>AD157*1.12</f>
        <v>448000000.00000006</v>
      </c>
      <c r="AF157" s="130"/>
      <c r="AG157" s="130"/>
      <c r="AH157" s="22">
        <v>236225383</v>
      </c>
      <c r="AI157" s="22">
        <f t="shared" ref="AI157:AI167" si="137">AH157*1.12</f>
        <v>264572428.96000004</v>
      </c>
      <c r="AJ157" s="130"/>
      <c r="AK157" s="130"/>
      <c r="AL157" s="22"/>
      <c r="AM157" s="22"/>
      <c r="AN157" s="130"/>
      <c r="AO157" s="130"/>
      <c r="AP157" s="22"/>
      <c r="AQ157" s="130"/>
      <c r="AR157" s="130"/>
      <c r="AS157" s="130"/>
      <c r="AT157" s="22"/>
      <c r="AU157" s="130"/>
      <c r="AV157" s="130"/>
      <c r="AW157" s="45">
        <v>0</v>
      </c>
      <c r="AX157" s="45">
        <f>AW157*1.12</f>
        <v>0</v>
      </c>
      <c r="AY157" s="128" t="s">
        <v>129</v>
      </c>
      <c r="AZ157" s="1" t="s">
        <v>505</v>
      </c>
      <c r="BA157" s="1" t="s">
        <v>506</v>
      </c>
      <c r="BB157" s="48"/>
      <c r="BC157" s="48"/>
      <c r="BD157" s="48"/>
      <c r="BE157" s="48"/>
      <c r="BF157" s="48"/>
      <c r="BG157" s="48"/>
      <c r="BH157" s="48"/>
      <c r="BI157" s="48"/>
      <c r="BJ157" s="99"/>
      <c r="BK157" s="1"/>
      <c r="BL157" s="325"/>
    </row>
    <row r="158" spans="1:64" s="58" customFormat="1" ht="12.95" customHeight="1" x14ac:dyDescent="0.25">
      <c r="A158" s="207" t="s">
        <v>217</v>
      </c>
      <c r="B158" s="79"/>
      <c r="C158" s="207" t="s">
        <v>718</v>
      </c>
      <c r="D158" s="79"/>
      <c r="E158" s="240"/>
      <c r="F158" s="211" t="s">
        <v>502</v>
      </c>
      <c r="G158" s="211" t="s">
        <v>503</v>
      </c>
      <c r="H158" s="211" t="s">
        <v>503</v>
      </c>
      <c r="I158" s="211" t="s">
        <v>120</v>
      </c>
      <c r="J158" s="211"/>
      <c r="K158" s="211"/>
      <c r="L158" s="211">
        <v>40</v>
      </c>
      <c r="M158" s="211" t="s">
        <v>122</v>
      </c>
      <c r="N158" s="210" t="s">
        <v>224</v>
      </c>
      <c r="O158" s="211" t="s">
        <v>144</v>
      </c>
      <c r="P158" s="211" t="s">
        <v>125</v>
      </c>
      <c r="Q158" s="211">
        <v>230000000</v>
      </c>
      <c r="R158" s="211" t="s">
        <v>504</v>
      </c>
      <c r="S158" s="211"/>
      <c r="T158" s="211" t="s">
        <v>146</v>
      </c>
      <c r="U158" s="211"/>
      <c r="V158" s="211"/>
      <c r="W158" s="211">
        <v>30</v>
      </c>
      <c r="X158" s="211" t="s">
        <v>106</v>
      </c>
      <c r="Y158" s="211">
        <v>10</v>
      </c>
      <c r="Z158" s="210"/>
      <c r="AA158" s="211" t="s">
        <v>138</v>
      </c>
      <c r="AB158" s="215"/>
      <c r="AC158" s="215"/>
      <c r="AD158" s="215">
        <v>400000000</v>
      </c>
      <c r="AE158" s="215">
        <f t="shared" ref="AE158:AE159" si="138">AD158*1.12</f>
        <v>448000000.00000006</v>
      </c>
      <c r="AF158" s="215"/>
      <c r="AG158" s="215"/>
      <c r="AH158" s="215">
        <v>236225383</v>
      </c>
      <c r="AI158" s="215">
        <f t="shared" si="137"/>
        <v>264572428.96000004</v>
      </c>
      <c r="AJ158" s="215"/>
      <c r="AK158" s="215"/>
      <c r="AL158" s="215"/>
      <c r="AM158" s="215"/>
      <c r="AN158" s="215"/>
      <c r="AO158" s="215"/>
      <c r="AP158" s="215"/>
      <c r="AQ158" s="215"/>
      <c r="AR158" s="215"/>
      <c r="AS158" s="215"/>
      <c r="AT158" s="215"/>
      <c r="AU158" s="215"/>
      <c r="AV158" s="215"/>
      <c r="AW158" s="215">
        <v>0</v>
      </c>
      <c r="AX158" s="215">
        <f t="shared" si="128"/>
        <v>0</v>
      </c>
      <c r="AY158" s="211" t="s">
        <v>129</v>
      </c>
      <c r="AZ158" s="211" t="s">
        <v>505</v>
      </c>
      <c r="BA158" s="211" t="s">
        <v>506</v>
      </c>
      <c r="BB158" s="79"/>
      <c r="BC158" s="79"/>
      <c r="BD158" s="79"/>
      <c r="BE158" s="79"/>
      <c r="BF158" s="79"/>
      <c r="BG158" s="79"/>
      <c r="BH158" s="79"/>
      <c r="BI158" s="79"/>
      <c r="BJ158" s="297"/>
      <c r="BK158" s="207">
        <v>14</v>
      </c>
      <c r="BL158" s="325"/>
    </row>
    <row r="159" spans="1:64" s="58" customFormat="1" ht="12.95" customHeight="1" x14ac:dyDescent="0.25">
      <c r="A159" s="265" t="s">
        <v>217</v>
      </c>
      <c r="B159" s="274"/>
      <c r="C159" s="181" t="s">
        <v>773</v>
      </c>
      <c r="D159" s="274"/>
      <c r="E159" s="274"/>
      <c r="F159" s="273" t="s">
        <v>502</v>
      </c>
      <c r="G159" s="273" t="s">
        <v>503</v>
      </c>
      <c r="H159" s="273" t="s">
        <v>503</v>
      </c>
      <c r="I159" s="273" t="s">
        <v>120</v>
      </c>
      <c r="J159" s="273"/>
      <c r="K159" s="273"/>
      <c r="L159" s="273">
        <v>40</v>
      </c>
      <c r="M159" s="273" t="s">
        <v>122</v>
      </c>
      <c r="N159" s="268" t="s">
        <v>224</v>
      </c>
      <c r="O159" s="264" t="s">
        <v>398</v>
      </c>
      <c r="P159" s="273" t="s">
        <v>125</v>
      </c>
      <c r="Q159" s="273">
        <v>230000000</v>
      </c>
      <c r="R159" s="273" t="s">
        <v>504</v>
      </c>
      <c r="S159" s="273"/>
      <c r="T159" s="273" t="s">
        <v>146</v>
      </c>
      <c r="U159" s="273"/>
      <c r="V159" s="273"/>
      <c r="W159" s="273">
        <v>30</v>
      </c>
      <c r="X159" s="273" t="s">
        <v>106</v>
      </c>
      <c r="Y159" s="273">
        <v>10</v>
      </c>
      <c r="Z159" s="268"/>
      <c r="AA159" s="273" t="s">
        <v>138</v>
      </c>
      <c r="AB159" s="272"/>
      <c r="AC159" s="272"/>
      <c r="AD159" s="272">
        <v>400000000</v>
      </c>
      <c r="AE159" s="272">
        <f t="shared" si="138"/>
        <v>448000000.00000006</v>
      </c>
      <c r="AF159" s="272"/>
      <c r="AG159" s="272"/>
      <c r="AH159" s="272">
        <v>236225383</v>
      </c>
      <c r="AI159" s="272">
        <f t="shared" si="137"/>
        <v>264572428.96000004</v>
      </c>
      <c r="AJ159" s="272"/>
      <c r="AK159" s="272"/>
      <c r="AL159" s="272"/>
      <c r="AM159" s="272"/>
      <c r="AN159" s="272"/>
      <c r="AO159" s="272"/>
      <c r="AP159" s="272"/>
      <c r="AQ159" s="272"/>
      <c r="AR159" s="272"/>
      <c r="AS159" s="272"/>
      <c r="AT159" s="272"/>
      <c r="AU159" s="272"/>
      <c r="AV159" s="272"/>
      <c r="AW159" s="272">
        <f t="shared" si="136"/>
        <v>636225383</v>
      </c>
      <c r="AX159" s="272">
        <f t="shared" si="128"/>
        <v>712572428.96000004</v>
      </c>
      <c r="AY159" s="273" t="s">
        <v>129</v>
      </c>
      <c r="AZ159" s="273" t="s">
        <v>505</v>
      </c>
      <c r="BA159" s="273" t="s">
        <v>506</v>
      </c>
      <c r="BB159" s="274"/>
      <c r="BC159" s="274"/>
      <c r="BD159" s="274"/>
      <c r="BE159" s="274"/>
      <c r="BF159" s="274"/>
      <c r="BG159" s="274"/>
      <c r="BH159" s="274"/>
      <c r="BI159" s="274"/>
      <c r="BJ159" s="329"/>
      <c r="BK159" s="280">
        <v>14</v>
      </c>
      <c r="BL159" s="325"/>
    </row>
    <row r="160" spans="1:64" s="58" customFormat="1" ht="12.95" customHeight="1" x14ac:dyDescent="0.25">
      <c r="A160" s="15" t="s">
        <v>217</v>
      </c>
      <c r="B160" s="48"/>
      <c r="C160" s="97" t="s">
        <v>507</v>
      </c>
      <c r="D160" s="99"/>
      <c r="E160" s="240"/>
      <c r="F160" s="1" t="s">
        <v>221</v>
      </c>
      <c r="G160" s="1" t="s">
        <v>222</v>
      </c>
      <c r="H160" s="1" t="s">
        <v>223</v>
      </c>
      <c r="I160" s="1" t="s">
        <v>120</v>
      </c>
      <c r="J160" s="1"/>
      <c r="K160" s="1"/>
      <c r="L160" s="128">
        <v>40</v>
      </c>
      <c r="M160" s="128" t="s">
        <v>122</v>
      </c>
      <c r="N160" s="128" t="s">
        <v>165</v>
      </c>
      <c r="O160" s="128" t="s">
        <v>166</v>
      </c>
      <c r="P160" s="128" t="s">
        <v>125</v>
      </c>
      <c r="Q160" s="1">
        <v>230000000</v>
      </c>
      <c r="R160" s="128" t="s">
        <v>504</v>
      </c>
      <c r="S160" s="128"/>
      <c r="T160" s="128" t="s">
        <v>146</v>
      </c>
      <c r="U160" s="128"/>
      <c r="V160" s="128"/>
      <c r="W160" s="1">
        <v>30</v>
      </c>
      <c r="X160" s="1" t="s">
        <v>106</v>
      </c>
      <c r="Y160" s="1">
        <v>10</v>
      </c>
      <c r="Z160" s="129"/>
      <c r="AA160" s="128" t="s">
        <v>138</v>
      </c>
      <c r="AB160" s="128"/>
      <c r="AC160" s="130"/>
      <c r="AD160" s="130">
        <v>752391231</v>
      </c>
      <c r="AE160" s="130">
        <f>AD160*1.12</f>
        <v>842678178.72000003</v>
      </c>
      <c r="AF160" s="130"/>
      <c r="AG160" s="130"/>
      <c r="AH160" s="22">
        <v>255000000</v>
      </c>
      <c r="AI160" s="22">
        <f t="shared" si="137"/>
        <v>285600000</v>
      </c>
      <c r="AJ160" s="130"/>
      <c r="AK160" s="130"/>
      <c r="AL160" s="22"/>
      <c r="AM160" s="22"/>
      <c r="AN160" s="130"/>
      <c r="AO160" s="130"/>
      <c r="AP160" s="22"/>
      <c r="AQ160" s="130"/>
      <c r="AR160" s="130"/>
      <c r="AS160" s="130"/>
      <c r="AT160" s="22"/>
      <c r="AU160" s="130"/>
      <c r="AV160" s="130"/>
      <c r="AW160" s="45">
        <v>0</v>
      </c>
      <c r="AX160" s="45">
        <f>AW160*1.12</f>
        <v>0</v>
      </c>
      <c r="AY160" s="128" t="s">
        <v>129</v>
      </c>
      <c r="AZ160" s="1" t="s">
        <v>508</v>
      </c>
      <c r="BA160" s="1" t="s">
        <v>509</v>
      </c>
      <c r="BB160" s="48"/>
      <c r="BC160" s="48"/>
      <c r="BD160" s="48"/>
      <c r="BE160" s="48"/>
      <c r="BF160" s="48"/>
      <c r="BG160" s="48"/>
      <c r="BH160" s="48"/>
      <c r="BI160" s="48"/>
      <c r="BJ160" s="99"/>
      <c r="BK160" s="1"/>
      <c r="BL160" s="325"/>
    </row>
    <row r="161" spans="1:64" s="58" customFormat="1" ht="12.95" customHeight="1" x14ac:dyDescent="0.25">
      <c r="A161" s="207" t="s">
        <v>217</v>
      </c>
      <c r="B161" s="79"/>
      <c r="C161" s="207" t="s">
        <v>719</v>
      </c>
      <c r="D161" s="79"/>
      <c r="E161" s="240"/>
      <c r="F161" s="211" t="s">
        <v>221</v>
      </c>
      <c r="G161" s="211" t="s">
        <v>222</v>
      </c>
      <c r="H161" s="211" t="s">
        <v>223</v>
      </c>
      <c r="I161" s="211" t="s">
        <v>120</v>
      </c>
      <c r="J161" s="211"/>
      <c r="K161" s="211"/>
      <c r="L161" s="211">
        <v>40</v>
      </c>
      <c r="M161" s="211" t="s">
        <v>122</v>
      </c>
      <c r="N161" s="210" t="s">
        <v>224</v>
      </c>
      <c r="O161" s="211" t="s">
        <v>144</v>
      </c>
      <c r="P161" s="211" t="s">
        <v>125</v>
      </c>
      <c r="Q161" s="211">
        <v>230000000</v>
      </c>
      <c r="R161" s="211" t="s">
        <v>504</v>
      </c>
      <c r="S161" s="211"/>
      <c r="T161" s="211" t="s">
        <v>146</v>
      </c>
      <c r="U161" s="211"/>
      <c r="V161" s="211"/>
      <c r="W161" s="211">
        <v>30</v>
      </c>
      <c r="X161" s="211" t="s">
        <v>106</v>
      </c>
      <c r="Y161" s="211">
        <v>10</v>
      </c>
      <c r="Z161" s="210"/>
      <c r="AA161" s="211" t="s">
        <v>138</v>
      </c>
      <c r="AB161" s="215"/>
      <c r="AC161" s="215"/>
      <c r="AD161" s="215">
        <v>752391231</v>
      </c>
      <c r="AE161" s="215">
        <f t="shared" ref="AE161:AE162" si="139">AD161*1.12</f>
        <v>842678178.72000003</v>
      </c>
      <c r="AF161" s="215"/>
      <c r="AG161" s="215"/>
      <c r="AH161" s="215">
        <v>255000000</v>
      </c>
      <c r="AI161" s="215">
        <f t="shared" si="137"/>
        <v>285600000</v>
      </c>
      <c r="AJ161" s="215"/>
      <c r="AK161" s="215"/>
      <c r="AL161" s="215"/>
      <c r="AM161" s="215"/>
      <c r="AN161" s="215"/>
      <c r="AO161" s="215"/>
      <c r="AP161" s="215"/>
      <c r="AQ161" s="215"/>
      <c r="AR161" s="215"/>
      <c r="AS161" s="215"/>
      <c r="AT161" s="215"/>
      <c r="AU161" s="215"/>
      <c r="AV161" s="215"/>
      <c r="AW161" s="45">
        <v>0</v>
      </c>
      <c r="AX161" s="45">
        <f>AW161*1.12</f>
        <v>0</v>
      </c>
      <c r="AY161" s="211" t="s">
        <v>129</v>
      </c>
      <c r="AZ161" s="211" t="s">
        <v>508</v>
      </c>
      <c r="BA161" s="211" t="s">
        <v>509</v>
      </c>
      <c r="BB161" s="79"/>
      <c r="BC161" s="79"/>
      <c r="BD161" s="79"/>
      <c r="BE161" s="79"/>
      <c r="BF161" s="79"/>
      <c r="BG161" s="79"/>
      <c r="BH161" s="79"/>
      <c r="BI161" s="79"/>
      <c r="BJ161" s="297"/>
      <c r="BK161" s="207">
        <v>14</v>
      </c>
      <c r="BL161" s="325"/>
    </row>
    <row r="162" spans="1:64" s="58" customFormat="1" ht="12.95" customHeight="1" x14ac:dyDescent="0.25">
      <c r="A162" s="265" t="s">
        <v>217</v>
      </c>
      <c r="B162" s="274"/>
      <c r="C162" s="181" t="s">
        <v>774</v>
      </c>
      <c r="D162" s="274"/>
      <c r="E162" s="274"/>
      <c r="F162" s="273" t="s">
        <v>221</v>
      </c>
      <c r="G162" s="273" t="s">
        <v>222</v>
      </c>
      <c r="H162" s="273" t="s">
        <v>223</v>
      </c>
      <c r="I162" s="273" t="s">
        <v>120</v>
      </c>
      <c r="J162" s="273"/>
      <c r="K162" s="273"/>
      <c r="L162" s="273">
        <v>40</v>
      </c>
      <c r="M162" s="273" t="s">
        <v>122</v>
      </c>
      <c r="N162" s="268" t="s">
        <v>224</v>
      </c>
      <c r="O162" s="264" t="s">
        <v>398</v>
      </c>
      <c r="P162" s="273" t="s">
        <v>125</v>
      </c>
      <c r="Q162" s="273">
        <v>230000000</v>
      </c>
      <c r="R162" s="273" t="s">
        <v>504</v>
      </c>
      <c r="S162" s="273"/>
      <c r="T162" s="273" t="s">
        <v>146</v>
      </c>
      <c r="U162" s="273"/>
      <c r="V162" s="273"/>
      <c r="W162" s="273">
        <v>30</v>
      </c>
      <c r="X162" s="273" t="s">
        <v>106</v>
      </c>
      <c r="Y162" s="273">
        <v>10</v>
      </c>
      <c r="Z162" s="268"/>
      <c r="AA162" s="273" t="s">
        <v>138</v>
      </c>
      <c r="AB162" s="272"/>
      <c r="AC162" s="272"/>
      <c r="AD162" s="272">
        <v>752391231</v>
      </c>
      <c r="AE162" s="272">
        <f t="shared" si="139"/>
        <v>842678178.72000003</v>
      </c>
      <c r="AF162" s="272"/>
      <c r="AG162" s="272"/>
      <c r="AH162" s="272">
        <v>255000000</v>
      </c>
      <c r="AI162" s="272">
        <f t="shared" si="137"/>
        <v>285600000</v>
      </c>
      <c r="AJ162" s="272"/>
      <c r="AK162" s="272"/>
      <c r="AL162" s="272"/>
      <c r="AM162" s="272"/>
      <c r="AN162" s="272"/>
      <c r="AO162" s="272"/>
      <c r="AP162" s="272"/>
      <c r="AQ162" s="272"/>
      <c r="AR162" s="272"/>
      <c r="AS162" s="272"/>
      <c r="AT162" s="272"/>
      <c r="AU162" s="272"/>
      <c r="AV162" s="272"/>
      <c r="AW162" s="272">
        <f t="shared" si="136"/>
        <v>1007391231</v>
      </c>
      <c r="AX162" s="272">
        <f t="shared" si="128"/>
        <v>1128278178.72</v>
      </c>
      <c r="AY162" s="273" t="s">
        <v>129</v>
      </c>
      <c r="AZ162" s="273" t="s">
        <v>508</v>
      </c>
      <c r="BA162" s="273" t="s">
        <v>509</v>
      </c>
      <c r="BB162" s="274"/>
      <c r="BC162" s="274"/>
      <c r="BD162" s="274"/>
      <c r="BE162" s="274"/>
      <c r="BF162" s="274"/>
      <c r="BG162" s="274"/>
      <c r="BH162" s="274"/>
      <c r="BI162" s="274"/>
      <c r="BJ162" s="329"/>
      <c r="BK162" s="280">
        <v>14</v>
      </c>
      <c r="BL162" s="325"/>
    </row>
    <row r="163" spans="1:64" s="58" customFormat="1" ht="12.95" customHeight="1" x14ac:dyDescent="0.25">
      <c r="A163" s="15" t="s">
        <v>217</v>
      </c>
      <c r="B163" s="48"/>
      <c r="C163" s="97" t="s">
        <v>510</v>
      </c>
      <c r="D163" s="99"/>
      <c r="E163" s="240"/>
      <c r="F163" s="1" t="s">
        <v>502</v>
      </c>
      <c r="G163" s="1" t="s">
        <v>503</v>
      </c>
      <c r="H163" s="1" t="s">
        <v>503</v>
      </c>
      <c r="I163" s="1" t="s">
        <v>120</v>
      </c>
      <c r="J163" s="1"/>
      <c r="K163" s="1"/>
      <c r="L163" s="1">
        <v>40</v>
      </c>
      <c r="M163" s="128">
        <v>230000000</v>
      </c>
      <c r="N163" s="128" t="s">
        <v>165</v>
      </c>
      <c r="O163" s="128" t="s">
        <v>166</v>
      </c>
      <c r="P163" s="128" t="s">
        <v>125</v>
      </c>
      <c r="Q163" s="128">
        <v>230000000</v>
      </c>
      <c r="R163" s="1" t="s">
        <v>511</v>
      </c>
      <c r="S163" s="128"/>
      <c r="T163" s="128" t="s">
        <v>146</v>
      </c>
      <c r="U163" s="128"/>
      <c r="V163" s="128"/>
      <c r="W163" s="128">
        <v>30</v>
      </c>
      <c r="X163" s="128" t="s">
        <v>106</v>
      </c>
      <c r="Y163" s="128">
        <v>10</v>
      </c>
      <c r="Z163" s="130"/>
      <c r="AA163" s="129" t="s">
        <v>138</v>
      </c>
      <c r="AB163" s="128"/>
      <c r="AC163" s="128"/>
      <c r="AD163" s="130">
        <v>754673185</v>
      </c>
      <c r="AE163" s="130">
        <f>AD163*1.12</f>
        <v>845233967.20000005</v>
      </c>
      <c r="AF163" s="130"/>
      <c r="AG163" s="130"/>
      <c r="AH163" s="130">
        <v>500000000</v>
      </c>
      <c r="AI163" s="22">
        <f t="shared" si="137"/>
        <v>560000000</v>
      </c>
      <c r="AJ163" s="130"/>
      <c r="AK163" s="130"/>
      <c r="AL163" s="130"/>
      <c r="AM163" s="22"/>
      <c r="AN163" s="130"/>
      <c r="AO163" s="130"/>
      <c r="AP163" s="130"/>
      <c r="AQ163" s="22"/>
      <c r="AR163" s="130"/>
      <c r="AS163" s="130"/>
      <c r="AT163" s="130"/>
      <c r="AU163" s="22"/>
      <c r="AV163" s="130"/>
      <c r="AW163" s="45">
        <v>0</v>
      </c>
      <c r="AX163" s="45">
        <f>AW163*1.12</f>
        <v>0</v>
      </c>
      <c r="AY163" s="128" t="s">
        <v>129</v>
      </c>
      <c r="AZ163" s="1" t="s">
        <v>512</v>
      </c>
      <c r="BA163" s="128" t="s">
        <v>513</v>
      </c>
      <c r="BB163" s="48"/>
      <c r="BC163" s="48"/>
      <c r="BD163" s="48"/>
      <c r="BE163" s="48"/>
      <c r="BF163" s="48"/>
      <c r="BG163" s="48"/>
      <c r="BH163" s="48"/>
      <c r="BI163" s="48"/>
      <c r="BJ163" s="99"/>
      <c r="BK163" s="1"/>
      <c r="BL163" s="325"/>
    </row>
    <row r="164" spans="1:64" s="58" customFormat="1" ht="12.95" customHeight="1" x14ac:dyDescent="0.25">
      <c r="A164" s="207" t="s">
        <v>217</v>
      </c>
      <c r="B164" s="79"/>
      <c r="C164" s="207" t="s">
        <v>720</v>
      </c>
      <c r="D164" s="79"/>
      <c r="E164" s="240"/>
      <c r="F164" s="211" t="s">
        <v>502</v>
      </c>
      <c r="G164" s="211" t="s">
        <v>503</v>
      </c>
      <c r="H164" s="211" t="s">
        <v>503</v>
      </c>
      <c r="I164" s="211" t="s">
        <v>120</v>
      </c>
      <c r="J164" s="211"/>
      <c r="K164" s="211"/>
      <c r="L164" s="211">
        <v>40</v>
      </c>
      <c r="M164" s="211">
        <v>230000000</v>
      </c>
      <c r="N164" s="210" t="s">
        <v>224</v>
      </c>
      <c r="O164" s="211" t="s">
        <v>144</v>
      </c>
      <c r="P164" s="211" t="s">
        <v>125</v>
      </c>
      <c r="Q164" s="211">
        <v>230000000</v>
      </c>
      <c r="R164" s="211" t="s">
        <v>511</v>
      </c>
      <c r="S164" s="211"/>
      <c r="T164" s="211" t="s">
        <v>146</v>
      </c>
      <c r="U164" s="211"/>
      <c r="V164" s="211"/>
      <c r="W164" s="211">
        <v>30</v>
      </c>
      <c r="X164" s="211" t="s">
        <v>106</v>
      </c>
      <c r="Y164" s="211">
        <v>10</v>
      </c>
      <c r="Z164" s="216"/>
      <c r="AA164" s="210" t="s">
        <v>138</v>
      </c>
      <c r="AB164" s="215"/>
      <c r="AC164" s="215"/>
      <c r="AD164" s="215">
        <v>754673185</v>
      </c>
      <c r="AE164" s="215">
        <f t="shared" ref="AE164:AE165" si="140">AD164*1.12</f>
        <v>845233967.20000005</v>
      </c>
      <c r="AF164" s="215"/>
      <c r="AG164" s="215"/>
      <c r="AH164" s="215">
        <v>500000000</v>
      </c>
      <c r="AI164" s="215">
        <f t="shared" si="137"/>
        <v>560000000</v>
      </c>
      <c r="AJ164" s="215"/>
      <c r="AK164" s="215"/>
      <c r="AL164" s="215"/>
      <c r="AM164" s="215"/>
      <c r="AN164" s="215"/>
      <c r="AO164" s="215"/>
      <c r="AP164" s="215"/>
      <c r="AQ164" s="215"/>
      <c r="AR164" s="215"/>
      <c r="AS164" s="215"/>
      <c r="AT164" s="215"/>
      <c r="AU164" s="215"/>
      <c r="AV164" s="215"/>
      <c r="AW164" s="45">
        <v>0</v>
      </c>
      <c r="AX164" s="45">
        <f>AW164*1.12</f>
        <v>0</v>
      </c>
      <c r="AY164" s="211" t="s">
        <v>129</v>
      </c>
      <c r="AZ164" s="211" t="s">
        <v>512</v>
      </c>
      <c r="BA164" s="211" t="s">
        <v>513</v>
      </c>
      <c r="BB164" s="79"/>
      <c r="BC164" s="79"/>
      <c r="BD164" s="79"/>
      <c r="BE164" s="79"/>
      <c r="BF164" s="79"/>
      <c r="BG164" s="79"/>
      <c r="BH164" s="79"/>
      <c r="BI164" s="79"/>
      <c r="BJ164" s="297"/>
      <c r="BK164" s="207">
        <v>14</v>
      </c>
      <c r="BL164" s="325"/>
    </row>
    <row r="165" spans="1:64" s="58" customFormat="1" ht="12.95" customHeight="1" x14ac:dyDescent="0.25">
      <c r="A165" s="265" t="s">
        <v>217</v>
      </c>
      <c r="B165" s="274"/>
      <c r="C165" s="181" t="s">
        <v>775</v>
      </c>
      <c r="D165" s="274"/>
      <c r="E165" s="274"/>
      <c r="F165" s="273" t="s">
        <v>502</v>
      </c>
      <c r="G165" s="273" t="s">
        <v>503</v>
      </c>
      <c r="H165" s="273" t="s">
        <v>503</v>
      </c>
      <c r="I165" s="273" t="s">
        <v>120</v>
      </c>
      <c r="J165" s="273"/>
      <c r="K165" s="273"/>
      <c r="L165" s="273">
        <v>40</v>
      </c>
      <c r="M165" s="273">
        <v>230000000</v>
      </c>
      <c r="N165" s="268" t="s">
        <v>224</v>
      </c>
      <c r="O165" s="264" t="s">
        <v>398</v>
      </c>
      <c r="P165" s="273" t="s">
        <v>125</v>
      </c>
      <c r="Q165" s="273">
        <v>230000000</v>
      </c>
      <c r="R165" s="273" t="s">
        <v>511</v>
      </c>
      <c r="S165" s="273"/>
      <c r="T165" s="273" t="s">
        <v>146</v>
      </c>
      <c r="U165" s="273"/>
      <c r="V165" s="273"/>
      <c r="W165" s="273">
        <v>30</v>
      </c>
      <c r="X165" s="273" t="s">
        <v>106</v>
      </c>
      <c r="Y165" s="273">
        <v>10</v>
      </c>
      <c r="Z165" s="275"/>
      <c r="AA165" s="268" t="s">
        <v>138</v>
      </c>
      <c r="AB165" s="272"/>
      <c r="AC165" s="272"/>
      <c r="AD165" s="272">
        <v>754673185</v>
      </c>
      <c r="AE165" s="272">
        <f t="shared" si="140"/>
        <v>845233967.20000005</v>
      </c>
      <c r="AF165" s="272"/>
      <c r="AG165" s="272"/>
      <c r="AH165" s="272">
        <v>500000000</v>
      </c>
      <c r="AI165" s="272">
        <f t="shared" si="137"/>
        <v>560000000</v>
      </c>
      <c r="AJ165" s="272"/>
      <c r="AK165" s="272"/>
      <c r="AL165" s="272"/>
      <c r="AM165" s="272"/>
      <c r="AN165" s="272"/>
      <c r="AO165" s="272"/>
      <c r="AP165" s="272"/>
      <c r="AQ165" s="272"/>
      <c r="AR165" s="272"/>
      <c r="AS165" s="272"/>
      <c r="AT165" s="272"/>
      <c r="AU165" s="272"/>
      <c r="AV165" s="272"/>
      <c r="AW165" s="272">
        <f t="shared" si="136"/>
        <v>1254673185</v>
      </c>
      <c r="AX165" s="272">
        <f t="shared" si="128"/>
        <v>1405233967.2</v>
      </c>
      <c r="AY165" s="273" t="s">
        <v>129</v>
      </c>
      <c r="AZ165" s="273" t="s">
        <v>512</v>
      </c>
      <c r="BA165" s="273" t="s">
        <v>513</v>
      </c>
      <c r="BB165" s="274"/>
      <c r="BC165" s="274"/>
      <c r="BD165" s="274"/>
      <c r="BE165" s="274"/>
      <c r="BF165" s="274"/>
      <c r="BG165" s="274"/>
      <c r="BH165" s="274"/>
      <c r="BI165" s="274"/>
      <c r="BJ165" s="329"/>
      <c r="BK165" s="280">
        <v>14</v>
      </c>
      <c r="BL165" s="325"/>
    </row>
    <row r="166" spans="1:64" s="58" customFormat="1" ht="12.95" customHeight="1" x14ac:dyDescent="0.25">
      <c r="A166" s="15" t="s">
        <v>217</v>
      </c>
      <c r="B166" s="48"/>
      <c r="C166" s="97" t="s">
        <v>514</v>
      </c>
      <c r="D166" s="99"/>
      <c r="E166" s="240"/>
      <c r="F166" s="1" t="s">
        <v>502</v>
      </c>
      <c r="G166" s="1" t="s">
        <v>503</v>
      </c>
      <c r="H166" s="1" t="s">
        <v>503</v>
      </c>
      <c r="I166" s="1" t="s">
        <v>120</v>
      </c>
      <c r="J166" s="1"/>
      <c r="K166" s="1"/>
      <c r="L166" s="1">
        <v>40</v>
      </c>
      <c r="M166" s="128">
        <v>230000000</v>
      </c>
      <c r="N166" s="128" t="s">
        <v>165</v>
      </c>
      <c r="O166" s="128" t="s">
        <v>166</v>
      </c>
      <c r="P166" s="128" t="s">
        <v>125</v>
      </c>
      <c r="Q166" s="128">
        <v>230000000</v>
      </c>
      <c r="R166" s="1" t="s">
        <v>511</v>
      </c>
      <c r="S166" s="128"/>
      <c r="T166" s="128" t="s">
        <v>146</v>
      </c>
      <c r="U166" s="128"/>
      <c r="V166" s="128"/>
      <c r="W166" s="128">
        <v>30</v>
      </c>
      <c r="X166" s="128" t="s">
        <v>106</v>
      </c>
      <c r="Y166" s="128">
        <v>10</v>
      </c>
      <c r="Z166" s="130"/>
      <c r="AA166" s="129" t="s">
        <v>138</v>
      </c>
      <c r="AB166" s="128"/>
      <c r="AC166" s="128"/>
      <c r="AD166" s="130">
        <v>146045130</v>
      </c>
      <c r="AE166" s="130">
        <f>AD166*1.12</f>
        <v>163570545.60000002</v>
      </c>
      <c r="AF166" s="130"/>
      <c r="AG166" s="130"/>
      <c r="AH166" s="130">
        <v>188195495</v>
      </c>
      <c r="AI166" s="22">
        <f t="shared" si="137"/>
        <v>210778954.40000001</v>
      </c>
      <c r="AJ166" s="130"/>
      <c r="AK166" s="130"/>
      <c r="AL166" s="130"/>
      <c r="AM166" s="22"/>
      <c r="AN166" s="130"/>
      <c r="AO166" s="130"/>
      <c r="AP166" s="130"/>
      <c r="AQ166" s="22"/>
      <c r="AR166" s="130"/>
      <c r="AS166" s="130"/>
      <c r="AT166" s="130"/>
      <c r="AU166" s="22"/>
      <c r="AV166" s="130"/>
      <c r="AW166" s="45">
        <v>0</v>
      </c>
      <c r="AX166" s="45">
        <f>AW166*1.12</f>
        <v>0</v>
      </c>
      <c r="AY166" s="128" t="s">
        <v>129</v>
      </c>
      <c r="AZ166" s="1" t="s">
        <v>515</v>
      </c>
      <c r="BA166" s="128" t="s">
        <v>516</v>
      </c>
      <c r="BB166" s="48"/>
      <c r="BC166" s="48"/>
      <c r="BD166" s="48"/>
      <c r="BE166" s="48"/>
      <c r="BF166" s="48"/>
      <c r="BG166" s="48"/>
      <c r="BH166" s="48"/>
      <c r="BI166" s="48"/>
      <c r="BJ166" s="99"/>
      <c r="BK166" s="1"/>
      <c r="BL166" s="325"/>
    </row>
    <row r="167" spans="1:64" s="58" customFormat="1" ht="12.95" customHeight="1" x14ac:dyDescent="0.25">
      <c r="A167" s="207" t="s">
        <v>217</v>
      </c>
      <c r="B167" s="79"/>
      <c r="C167" s="207" t="s">
        <v>721</v>
      </c>
      <c r="D167" s="79"/>
      <c r="E167" s="240"/>
      <c r="F167" s="211" t="s">
        <v>502</v>
      </c>
      <c r="G167" s="211" t="s">
        <v>503</v>
      </c>
      <c r="H167" s="211" t="s">
        <v>503</v>
      </c>
      <c r="I167" s="211" t="s">
        <v>120</v>
      </c>
      <c r="J167" s="211"/>
      <c r="K167" s="211"/>
      <c r="L167" s="211">
        <v>40</v>
      </c>
      <c r="M167" s="211">
        <v>230000000</v>
      </c>
      <c r="N167" s="210" t="s">
        <v>224</v>
      </c>
      <c r="O167" s="211" t="s">
        <v>144</v>
      </c>
      <c r="P167" s="211" t="s">
        <v>125</v>
      </c>
      <c r="Q167" s="211">
        <v>230000000</v>
      </c>
      <c r="R167" s="211" t="s">
        <v>511</v>
      </c>
      <c r="S167" s="211"/>
      <c r="T167" s="211" t="s">
        <v>146</v>
      </c>
      <c r="U167" s="211"/>
      <c r="V167" s="211"/>
      <c r="W167" s="211">
        <v>30</v>
      </c>
      <c r="X167" s="211" t="s">
        <v>106</v>
      </c>
      <c r="Y167" s="211">
        <v>10</v>
      </c>
      <c r="Z167" s="216"/>
      <c r="AA167" s="210" t="s">
        <v>138</v>
      </c>
      <c r="AB167" s="215"/>
      <c r="AC167" s="215"/>
      <c r="AD167" s="215">
        <v>146045130</v>
      </c>
      <c r="AE167" s="215">
        <f t="shared" ref="AE167" si="141">AD167*1.12</f>
        <v>163570545.60000002</v>
      </c>
      <c r="AF167" s="215"/>
      <c r="AG167" s="215"/>
      <c r="AH167" s="215">
        <v>188195495</v>
      </c>
      <c r="AI167" s="215">
        <f t="shared" si="137"/>
        <v>210778954.40000001</v>
      </c>
      <c r="AJ167" s="215"/>
      <c r="AK167" s="215"/>
      <c r="AL167" s="215"/>
      <c r="AM167" s="215"/>
      <c r="AN167" s="215"/>
      <c r="AO167" s="215"/>
      <c r="AP167" s="215"/>
      <c r="AQ167" s="215"/>
      <c r="AR167" s="215"/>
      <c r="AS167" s="215"/>
      <c r="AT167" s="215"/>
      <c r="AU167" s="215"/>
      <c r="AV167" s="215"/>
      <c r="AW167" s="215">
        <f t="shared" si="136"/>
        <v>334240625</v>
      </c>
      <c r="AX167" s="215">
        <f t="shared" si="128"/>
        <v>374349500.00000006</v>
      </c>
      <c r="AY167" s="211" t="s">
        <v>129</v>
      </c>
      <c r="AZ167" s="211" t="s">
        <v>515</v>
      </c>
      <c r="BA167" s="211" t="s">
        <v>516</v>
      </c>
      <c r="BB167" s="79"/>
      <c r="BC167" s="79"/>
      <c r="BD167" s="79"/>
      <c r="BE167" s="79"/>
      <c r="BF167" s="79"/>
      <c r="BG167" s="79"/>
      <c r="BH167" s="79"/>
      <c r="BI167" s="79"/>
      <c r="BJ167" s="297"/>
      <c r="BK167" s="207">
        <v>14</v>
      </c>
      <c r="BL167" s="325"/>
    </row>
    <row r="168" spans="1:64" s="182" customFormat="1" ht="12.95" customHeight="1" x14ac:dyDescent="0.25">
      <c r="A168" s="211" t="s">
        <v>217</v>
      </c>
      <c r="B168" s="211"/>
      <c r="C168" s="204" t="s">
        <v>761</v>
      </c>
      <c r="D168" s="211"/>
      <c r="E168" s="241"/>
      <c r="F168" s="1" t="s">
        <v>722</v>
      </c>
      <c r="G168" s="1" t="s">
        <v>723</v>
      </c>
      <c r="H168" s="1" t="s">
        <v>723</v>
      </c>
      <c r="I168" s="207" t="s">
        <v>120</v>
      </c>
      <c r="J168" s="211"/>
      <c r="K168" s="211"/>
      <c r="L168" s="217" t="s">
        <v>724</v>
      </c>
      <c r="M168" s="210">
        <v>230000000</v>
      </c>
      <c r="N168" s="217" t="s">
        <v>224</v>
      </c>
      <c r="O168" s="211" t="s">
        <v>144</v>
      </c>
      <c r="P168" s="211" t="s">
        <v>125</v>
      </c>
      <c r="Q168" s="218">
        <v>230000000</v>
      </c>
      <c r="R168" s="217" t="s">
        <v>174</v>
      </c>
      <c r="S168" s="211"/>
      <c r="T168" s="217" t="s">
        <v>127</v>
      </c>
      <c r="U168" s="211" t="s">
        <v>725</v>
      </c>
      <c r="V168" s="217" t="s">
        <v>725</v>
      </c>
      <c r="W168" s="219">
        <v>0</v>
      </c>
      <c r="X168" s="219">
        <v>90</v>
      </c>
      <c r="Y168" s="219">
        <v>10</v>
      </c>
      <c r="Z168" s="211"/>
      <c r="AA168" s="207" t="s">
        <v>138</v>
      </c>
      <c r="AB168" s="215"/>
      <c r="AC168" s="215"/>
      <c r="AD168" s="215">
        <v>33000000</v>
      </c>
      <c r="AE168" s="215">
        <f>AD168*1.12</f>
        <v>36960000</v>
      </c>
      <c r="AF168" s="215"/>
      <c r="AG168" s="215"/>
      <c r="AH168" s="215">
        <v>34650000</v>
      </c>
      <c r="AI168" s="215">
        <f>AH168*1.12</f>
        <v>38808000</v>
      </c>
      <c r="AJ168" s="215"/>
      <c r="AK168" s="215"/>
      <c r="AL168" s="215">
        <v>36382500</v>
      </c>
      <c r="AM168" s="215">
        <f>AL168*1.12</f>
        <v>40748400.000000007</v>
      </c>
      <c r="AN168" s="215"/>
      <c r="AO168" s="215"/>
      <c r="AP168" s="215"/>
      <c r="AQ168" s="215"/>
      <c r="AR168" s="215"/>
      <c r="AS168" s="215"/>
      <c r="AT168" s="215"/>
      <c r="AU168" s="215"/>
      <c r="AV168" s="215"/>
      <c r="AW168" s="215">
        <f>AD168+AH168+AL168+AP168+AT168</f>
        <v>104032500</v>
      </c>
      <c r="AX168" s="215">
        <f>AW168*1.12</f>
        <v>116516400.00000001</v>
      </c>
      <c r="AY168" s="211" t="s">
        <v>129</v>
      </c>
      <c r="AZ168" s="217" t="s">
        <v>726</v>
      </c>
      <c r="BA168" s="217" t="s">
        <v>726</v>
      </c>
      <c r="BB168" s="211"/>
      <c r="BC168" s="211"/>
      <c r="BD168" s="211"/>
      <c r="BE168" s="211"/>
      <c r="BF168" s="211"/>
      <c r="BG168" s="207"/>
      <c r="BH168" s="207"/>
      <c r="BI168" s="207"/>
      <c r="BJ168" s="287"/>
      <c r="BK168" s="207"/>
      <c r="BL168" s="183"/>
    </row>
    <row r="169" spans="1:64" s="182" customFormat="1" ht="12.95" customHeight="1" x14ac:dyDescent="0.25">
      <c r="A169" s="211" t="s">
        <v>217</v>
      </c>
      <c r="B169" s="211"/>
      <c r="C169" s="204" t="s">
        <v>762</v>
      </c>
      <c r="D169" s="211"/>
      <c r="E169" s="241"/>
      <c r="F169" s="217" t="s">
        <v>727</v>
      </c>
      <c r="G169" s="220" t="s">
        <v>728</v>
      </c>
      <c r="H169" s="220" t="s">
        <v>729</v>
      </c>
      <c r="I169" s="207" t="s">
        <v>120</v>
      </c>
      <c r="J169" s="211"/>
      <c r="K169" s="211"/>
      <c r="L169" s="217">
        <v>40</v>
      </c>
      <c r="M169" s="210">
        <v>230000000</v>
      </c>
      <c r="N169" s="217" t="s">
        <v>224</v>
      </c>
      <c r="O169" s="211" t="s">
        <v>144</v>
      </c>
      <c r="P169" s="211" t="s">
        <v>125</v>
      </c>
      <c r="Q169" s="218">
        <v>230000000</v>
      </c>
      <c r="R169" s="217" t="s">
        <v>521</v>
      </c>
      <c r="S169" s="211"/>
      <c r="T169" s="217" t="s">
        <v>167</v>
      </c>
      <c r="U169" s="211" t="s">
        <v>725</v>
      </c>
      <c r="V169" s="217" t="s">
        <v>725</v>
      </c>
      <c r="W169" s="219">
        <v>30</v>
      </c>
      <c r="X169" s="219" t="s">
        <v>106</v>
      </c>
      <c r="Y169" s="219">
        <v>10</v>
      </c>
      <c r="Z169" s="211"/>
      <c r="AA169" s="207" t="s">
        <v>138</v>
      </c>
      <c r="AB169" s="215"/>
      <c r="AC169" s="215"/>
      <c r="AD169" s="215">
        <v>810000000</v>
      </c>
      <c r="AE169" s="215">
        <f t="shared" ref="AE169:AE177" si="142">AD169*1.12</f>
        <v>907200000.00000012</v>
      </c>
      <c r="AF169" s="215"/>
      <c r="AG169" s="215"/>
      <c r="AH169" s="215">
        <v>714000000</v>
      </c>
      <c r="AI169" s="215">
        <f t="shared" ref="AI169:AI177" si="143">AH169*1.12</f>
        <v>799680000.00000012</v>
      </c>
      <c r="AJ169" s="215"/>
      <c r="AK169" s="215"/>
      <c r="AL169" s="215">
        <v>699720000</v>
      </c>
      <c r="AM169" s="215">
        <f t="shared" ref="AM169:AM176" si="144">AL169*1.12</f>
        <v>783686400.00000012</v>
      </c>
      <c r="AN169" s="215"/>
      <c r="AO169" s="215"/>
      <c r="AP169" s="215">
        <v>734706000</v>
      </c>
      <c r="AQ169" s="215">
        <f t="shared" ref="AQ169:AQ176" si="145">AP169*1.12</f>
        <v>822870720.00000012</v>
      </c>
      <c r="AR169" s="215"/>
      <c r="AS169" s="215"/>
      <c r="AT169" s="215">
        <v>771441300</v>
      </c>
      <c r="AU169" s="215">
        <f t="shared" ref="AU169:AU176" si="146">AT169*1.12</f>
        <v>864014256.00000012</v>
      </c>
      <c r="AV169" s="215"/>
      <c r="AW169" s="45">
        <v>0</v>
      </c>
      <c r="AX169" s="45">
        <f>AW169*1.12</f>
        <v>0</v>
      </c>
      <c r="AY169" s="211" t="s">
        <v>129</v>
      </c>
      <c r="AZ169" s="217" t="s">
        <v>730</v>
      </c>
      <c r="BA169" s="217" t="s">
        <v>731</v>
      </c>
      <c r="BB169" s="211"/>
      <c r="BC169" s="211"/>
      <c r="BD169" s="211"/>
      <c r="BE169" s="211"/>
      <c r="BF169" s="211"/>
      <c r="BG169" s="207"/>
      <c r="BH169" s="207"/>
      <c r="BI169" s="207"/>
      <c r="BJ169" s="287"/>
      <c r="BK169" s="207"/>
      <c r="BL169" s="183"/>
    </row>
    <row r="170" spans="1:64" s="182" customFormat="1" ht="12.95" customHeight="1" x14ac:dyDescent="0.25">
      <c r="A170" s="276" t="s">
        <v>217</v>
      </c>
      <c r="B170" s="276"/>
      <c r="C170" s="277" t="s">
        <v>776</v>
      </c>
      <c r="D170" s="276"/>
      <c r="E170" s="276"/>
      <c r="F170" s="278" t="s">
        <v>727</v>
      </c>
      <c r="G170" s="279" t="s">
        <v>728</v>
      </c>
      <c r="H170" s="279" t="s">
        <v>729</v>
      </c>
      <c r="I170" s="280" t="s">
        <v>120</v>
      </c>
      <c r="J170" s="276"/>
      <c r="K170" s="276"/>
      <c r="L170" s="278">
        <v>40</v>
      </c>
      <c r="M170" s="281">
        <v>230000000</v>
      </c>
      <c r="N170" s="278" t="s">
        <v>224</v>
      </c>
      <c r="O170" s="185" t="s">
        <v>398</v>
      </c>
      <c r="P170" s="276" t="s">
        <v>125</v>
      </c>
      <c r="Q170" s="282">
        <v>230000000</v>
      </c>
      <c r="R170" s="278" t="s">
        <v>521</v>
      </c>
      <c r="S170" s="276"/>
      <c r="T170" s="278" t="s">
        <v>167</v>
      </c>
      <c r="U170" s="276" t="s">
        <v>725</v>
      </c>
      <c r="V170" s="278" t="s">
        <v>725</v>
      </c>
      <c r="W170" s="283">
        <v>30</v>
      </c>
      <c r="X170" s="283" t="s">
        <v>106</v>
      </c>
      <c r="Y170" s="283">
        <v>10</v>
      </c>
      <c r="Z170" s="276"/>
      <c r="AA170" s="280" t="s">
        <v>138</v>
      </c>
      <c r="AB170" s="284"/>
      <c r="AC170" s="284"/>
      <c r="AD170" s="284">
        <v>810000000</v>
      </c>
      <c r="AE170" s="284">
        <f t="shared" si="142"/>
        <v>907200000.00000012</v>
      </c>
      <c r="AF170" s="284"/>
      <c r="AG170" s="284"/>
      <c r="AH170" s="284">
        <v>714000000</v>
      </c>
      <c r="AI170" s="284">
        <f t="shared" si="143"/>
        <v>799680000.00000012</v>
      </c>
      <c r="AJ170" s="284"/>
      <c r="AK170" s="284"/>
      <c r="AL170" s="284">
        <v>699720000</v>
      </c>
      <c r="AM170" s="284">
        <f t="shared" si="144"/>
        <v>783686400.00000012</v>
      </c>
      <c r="AN170" s="284"/>
      <c r="AO170" s="284"/>
      <c r="AP170" s="284">
        <v>734706000</v>
      </c>
      <c r="AQ170" s="284">
        <f t="shared" si="145"/>
        <v>822870720.00000012</v>
      </c>
      <c r="AR170" s="284"/>
      <c r="AS170" s="284"/>
      <c r="AT170" s="284">
        <v>771441300</v>
      </c>
      <c r="AU170" s="284">
        <f t="shared" si="146"/>
        <v>864014256.00000012</v>
      </c>
      <c r="AV170" s="284"/>
      <c r="AW170" s="284">
        <f t="shared" ref="AW170:AW176" si="147">AD170+AH170+AL170+AP170+AT170</f>
        <v>3729867300</v>
      </c>
      <c r="AX170" s="284">
        <f t="shared" ref="AX170:AX177" si="148">AW170*1.12</f>
        <v>4177451376.0000005</v>
      </c>
      <c r="AY170" s="276" t="s">
        <v>129</v>
      </c>
      <c r="AZ170" s="278" t="s">
        <v>730</v>
      </c>
      <c r="BA170" s="278" t="s">
        <v>731</v>
      </c>
      <c r="BB170" s="276"/>
      <c r="BC170" s="276"/>
      <c r="BD170" s="276"/>
      <c r="BE170" s="276"/>
      <c r="BF170" s="276"/>
      <c r="BG170" s="280"/>
      <c r="BH170" s="280"/>
      <c r="BI170" s="280"/>
      <c r="BJ170" s="310"/>
      <c r="BK170" s="280">
        <v>14</v>
      </c>
      <c r="BL170" s="183"/>
    </row>
    <row r="171" spans="1:64" s="182" customFormat="1" ht="12.95" customHeight="1" x14ac:dyDescent="0.25">
      <c r="A171" s="211" t="s">
        <v>217</v>
      </c>
      <c r="B171" s="211"/>
      <c r="C171" s="204" t="s">
        <v>763</v>
      </c>
      <c r="D171" s="211"/>
      <c r="E171" s="241"/>
      <c r="F171" s="217" t="s">
        <v>727</v>
      </c>
      <c r="G171" s="220" t="s">
        <v>728</v>
      </c>
      <c r="H171" s="220" t="s">
        <v>729</v>
      </c>
      <c r="I171" s="207" t="s">
        <v>120</v>
      </c>
      <c r="J171" s="211"/>
      <c r="K171" s="211"/>
      <c r="L171" s="217">
        <v>40</v>
      </c>
      <c r="M171" s="210">
        <v>230000000</v>
      </c>
      <c r="N171" s="217" t="s">
        <v>224</v>
      </c>
      <c r="O171" s="211" t="s">
        <v>144</v>
      </c>
      <c r="P171" s="211" t="s">
        <v>125</v>
      </c>
      <c r="Q171" s="218">
        <v>230000000</v>
      </c>
      <c r="R171" s="217" t="s">
        <v>225</v>
      </c>
      <c r="S171" s="211"/>
      <c r="T171" s="217" t="s">
        <v>167</v>
      </c>
      <c r="U171" s="211" t="s">
        <v>725</v>
      </c>
      <c r="V171" s="217" t="s">
        <v>725</v>
      </c>
      <c r="W171" s="219">
        <v>30</v>
      </c>
      <c r="X171" s="219" t="s">
        <v>106</v>
      </c>
      <c r="Y171" s="219">
        <v>10</v>
      </c>
      <c r="Z171" s="211"/>
      <c r="AA171" s="207" t="s">
        <v>138</v>
      </c>
      <c r="AB171" s="215"/>
      <c r="AC171" s="215"/>
      <c r="AD171" s="215">
        <v>525000000</v>
      </c>
      <c r="AE171" s="215">
        <f t="shared" si="142"/>
        <v>588000000</v>
      </c>
      <c r="AF171" s="215"/>
      <c r="AG171" s="215"/>
      <c r="AH171" s="215">
        <v>445000000</v>
      </c>
      <c r="AI171" s="215">
        <f t="shared" si="143"/>
        <v>498400000.00000006</v>
      </c>
      <c r="AJ171" s="215"/>
      <c r="AK171" s="215"/>
      <c r="AL171" s="215">
        <v>493000000</v>
      </c>
      <c r="AM171" s="215">
        <f t="shared" si="144"/>
        <v>552160000</v>
      </c>
      <c r="AN171" s="215"/>
      <c r="AO171" s="215"/>
      <c r="AP171" s="215">
        <v>517650000</v>
      </c>
      <c r="AQ171" s="215">
        <f t="shared" si="145"/>
        <v>579768000</v>
      </c>
      <c r="AR171" s="215"/>
      <c r="AS171" s="215"/>
      <c r="AT171" s="215">
        <v>543532500</v>
      </c>
      <c r="AU171" s="215">
        <f t="shared" si="146"/>
        <v>608756400</v>
      </c>
      <c r="AV171" s="215"/>
      <c r="AW171" s="45">
        <v>0</v>
      </c>
      <c r="AX171" s="45">
        <f>AW171*1.12</f>
        <v>0</v>
      </c>
      <c r="AY171" s="211" t="s">
        <v>129</v>
      </c>
      <c r="AZ171" s="217" t="s">
        <v>732</v>
      </c>
      <c r="BA171" s="217" t="s">
        <v>733</v>
      </c>
      <c r="BB171" s="211"/>
      <c r="BC171" s="211"/>
      <c r="BD171" s="211"/>
      <c r="BE171" s="211"/>
      <c r="BF171" s="211"/>
      <c r="BG171" s="207"/>
      <c r="BH171" s="207"/>
      <c r="BI171" s="207"/>
      <c r="BJ171" s="287"/>
      <c r="BK171" s="207"/>
      <c r="BL171" s="183"/>
    </row>
    <row r="172" spans="1:64" s="182" customFormat="1" ht="12.95" customHeight="1" x14ac:dyDescent="0.25">
      <c r="A172" s="276" t="s">
        <v>217</v>
      </c>
      <c r="B172" s="276"/>
      <c r="C172" s="277" t="s">
        <v>777</v>
      </c>
      <c r="D172" s="276"/>
      <c r="E172" s="276"/>
      <c r="F172" s="278" t="s">
        <v>727</v>
      </c>
      <c r="G172" s="279" t="s">
        <v>728</v>
      </c>
      <c r="H172" s="279" t="s">
        <v>729</v>
      </c>
      <c r="I172" s="280" t="s">
        <v>120</v>
      </c>
      <c r="J172" s="276"/>
      <c r="K172" s="276"/>
      <c r="L172" s="278">
        <v>40</v>
      </c>
      <c r="M172" s="281">
        <v>230000000</v>
      </c>
      <c r="N172" s="278" t="s">
        <v>224</v>
      </c>
      <c r="O172" s="185" t="s">
        <v>398</v>
      </c>
      <c r="P172" s="276" t="s">
        <v>125</v>
      </c>
      <c r="Q172" s="282">
        <v>230000000</v>
      </c>
      <c r="R172" s="278" t="s">
        <v>225</v>
      </c>
      <c r="S172" s="276"/>
      <c r="T172" s="278" t="s">
        <v>167</v>
      </c>
      <c r="U172" s="276" t="s">
        <v>725</v>
      </c>
      <c r="V172" s="278" t="s">
        <v>725</v>
      </c>
      <c r="W172" s="283">
        <v>30</v>
      </c>
      <c r="X172" s="283" t="s">
        <v>106</v>
      </c>
      <c r="Y172" s="283">
        <v>10</v>
      </c>
      <c r="Z172" s="276"/>
      <c r="AA172" s="280" t="s">
        <v>138</v>
      </c>
      <c r="AB172" s="284"/>
      <c r="AC172" s="284"/>
      <c r="AD172" s="284">
        <v>525000000</v>
      </c>
      <c r="AE172" s="284">
        <f t="shared" si="142"/>
        <v>588000000</v>
      </c>
      <c r="AF172" s="284"/>
      <c r="AG172" s="284"/>
      <c r="AH172" s="284">
        <v>445000000</v>
      </c>
      <c r="AI172" s="284">
        <f t="shared" si="143"/>
        <v>498400000.00000006</v>
      </c>
      <c r="AJ172" s="284"/>
      <c r="AK172" s="284"/>
      <c r="AL172" s="284">
        <v>493000000</v>
      </c>
      <c r="AM172" s="284">
        <f t="shared" si="144"/>
        <v>552160000</v>
      </c>
      <c r="AN172" s="284"/>
      <c r="AO172" s="284"/>
      <c r="AP172" s="284">
        <v>517650000</v>
      </c>
      <c r="AQ172" s="284">
        <f t="shared" si="145"/>
        <v>579768000</v>
      </c>
      <c r="AR172" s="284"/>
      <c r="AS172" s="284"/>
      <c r="AT172" s="284">
        <v>543532500</v>
      </c>
      <c r="AU172" s="284">
        <f t="shared" si="146"/>
        <v>608756400</v>
      </c>
      <c r="AV172" s="284"/>
      <c r="AW172" s="284">
        <f t="shared" si="147"/>
        <v>2524182500</v>
      </c>
      <c r="AX172" s="284">
        <f t="shared" si="148"/>
        <v>2827084400.0000005</v>
      </c>
      <c r="AY172" s="276" t="s">
        <v>129</v>
      </c>
      <c r="AZ172" s="278" t="s">
        <v>732</v>
      </c>
      <c r="BA172" s="278" t="s">
        <v>733</v>
      </c>
      <c r="BB172" s="276"/>
      <c r="BC172" s="276"/>
      <c r="BD172" s="276"/>
      <c r="BE172" s="276"/>
      <c r="BF172" s="276"/>
      <c r="BG172" s="280"/>
      <c r="BH172" s="280"/>
      <c r="BI172" s="280"/>
      <c r="BJ172" s="310"/>
      <c r="BK172" s="280">
        <v>14</v>
      </c>
      <c r="BL172" s="183"/>
    </row>
    <row r="173" spans="1:64" s="182" customFormat="1" ht="12.95" customHeight="1" x14ac:dyDescent="0.25">
      <c r="A173" s="211" t="s">
        <v>217</v>
      </c>
      <c r="B173" s="211"/>
      <c r="C173" s="204" t="s">
        <v>764</v>
      </c>
      <c r="D173" s="211"/>
      <c r="E173" s="241"/>
      <c r="F173" s="217" t="s">
        <v>727</v>
      </c>
      <c r="G173" s="220" t="s">
        <v>728</v>
      </c>
      <c r="H173" s="220" t="s">
        <v>729</v>
      </c>
      <c r="I173" s="207" t="s">
        <v>120</v>
      </c>
      <c r="J173" s="211"/>
      <c r="K173" s="211"/>
      <c r="L173" s="217">
        <v>40</v>
      </c>
      <c r="M173" s="210">
        <v>230000000</v>
      </c>
      <c r="N173" s="217" t="s">
        <v>224</v>
      </c>
      <c r="O173" s="211" t="s">
        <v>144</v>
      </c>
      <c r="P173" s="211" t="s">
        <v>125</v>
      </c>
      <c r="Q173" s="218">
        <v>230000000</v>
      </c>
      <c r="R173" s="217" t="s">
        <v>734</v>
      </c>
      <c r="S173" s="211"/>
      <c r="T173" s="217" t="s">
        <v>167</v>
      </c>
      <c r="U173" s="211" t="s">
        <v>725</v>
      </c>
      <c r="V173" s="217" t="s">
        <v>725</v>
      </c>
      <c r="W173" s="219">
        <v>30</v>
      </c>
      <c r="X173" s="219" t="s">
        <v>106</v>
      </c>
      <c r="Y173" s="219">
        <v>10</v>
      </c>
      <c r="Z173" s="211"/>
      <c r="AA173" s="207" t="s">
        <v>138</v>
      </c>
      <c r="AB173" s="215"/>
      <c r="AC173" s="215"/>
      <c r="AD173" s="215">
        <v>945395412</v>
      </c>
      <c r="AE173" s="215">
        <f t="shared" si="142"/>
        <v>1058842861.4400001</v>
      </c>
      <c r="AF173" s="215"/>
      <c r="AG173" s="215"/>
      <c r="AH173" s="215">
        <v>220000000</v>
      </c>
      <c r="AI173" s="215">
        <f t="shared" si="143"/>
        <v>246400000.00000003</v>
      </c>
      <c r="AJ173" s="215"/>
      <c r="AK173" s="215"/>
      <c r="AL173" s="215">
        <v>220000000</v>
      </c>
      <c r="AM173" s="215">
        <f t="shared" si="144"/>
        <v>246400000.00000003</v>
      </c>
      <c r="AN173" s="215"/>
      <c r="AO173" s="215"/>
      <c r="AP173" s="215">
        <v>220000000</v>
      </c>
      <c r="AQ173" s="215">
        <f t="shared" si="145"/>
        <v>246400000.00000003</v>
      </c>
      <c r="AR173" s="215"/>
      <c r="AS173" s="215"/>
      <c r="AT173" s="215">
        <v>220000000</v>
      </c>
      <c r="AU173" s="215">
        <f t="shared" si="146"/>
        <v>246400000.00000003</v>
      </c>
      <c r="AV173" s="215"/>
      <c r="AW173" s="45">
        <v>0</v>
      </c>
      <c r="AX173" s="45">
        <f>AW173*1.12</f>
        <v>0</v>
      </c>
      <c r="AY173" s="211" t="s">
        <v>129</v>
      </c>
      <c r="AZ173" s="217" t="s">
        <v>735</v>
      </c>
      <c r="BA173" s="217" t="s">
        <v>736</v>
      </c>
      <c r="BB173" s="211"/>
      <c r="BC173" s="211"/>
      <c r="BD173" s="211"/>
      <c r="BE173" s="211"/>
      <c r="BF173" s="211"/>
      <c r="BG173" s="207"/>
      <c r="BH173" s="207"/>
      <c r="BI173" s="207"/>
      <c r="BJ173" s="287"/>
      <c r="BK173" s="207"/>
      <c r="BL173" s="183"/>
    </row>
    <row r="174" spans="1:64" s="182" customFormat="1" ht="12.95" customHeight="1" x14ac:dyDescent="0.25">
      <c r="A174" s="276" t="s">
        <v>217</v>
      </c>
      <c r="B174" s="276"/>
      <c r="C174" s="277" t="s">
        <v>778</v>
      </c>
      <c r="D174" s="276"/>
      <c r="E174" s="276"/>
      <c r="F174" s="278" t="s">
        <v>727</v>
      </c>
      <c r="G174" s="279" t="s">
        <v>728</v>
      </c>
      <c r="H174" s="279" t="s">
        <v>729</v>
      </c>
      <c r="I174" s="280" t="s">
        <v>120</v>
      </c>
      <c r="J174" s="276"/>
      <c r="K174" s="276"/>
      <c r="L174" s="278">
        <v>40</v>
      </c>
      <c r="M174" s="281">
        <v>230000000</v>
      </c>
      <c r="N174" s="278" t="s">
        <v>224</v>
      </c>
      <c r="O174" s="185" t="s">
        <v>398</v>
      </c>
      <c r="P174" s="276" t="s">
        <v>125</v>
      </c>
      <c r="Q174" s="282">
        <v>230000000</v>
      </c>
      <c r="R174" s="278" t="s">
        <v>734</v>
      </c>
      <c r="S174" s="276"/>
      <c r="T174" s="278" t="s">
        <v>167</v>
      </c>
      <c r="U174" s="276" t="s">
        <v>725</v>
      </c>
      <c r="V174" s="278" t="s">
        <v>725</v>
      </c>
      <c r="W174" s="283">
        <v>30</v>
      </c>
      <c r="X174" s="283" t="s">
        <v>106</v>
      </c>
      <c r="Y174" s="283">
        <v>10</v>
      </c>
      <c r="Z174" s="276"/>
      <c r="AA174" s="280" t="s">
        <v>138</v>
      </c>
      <c r="AB174" s="284"/>
      <c r="AC174" s="284"/>
      <c r="AD174" s="285">
        <v>505000000</v>
      </c>
      <c r="AE174" s="286">
        <f t="shared" si="142"/>
        <v>565600000</v>
      </c>
      <c r="AF174" s="284"/>
      <c r="AG174" s="284"/>
      <c r="AH174" s="284">
        <v>220000000</v>
      </c>
      <c r="AI174" s="284">
        <f t="shared" si="143"/>
        <v>246400000.00000003</v>
      </c>
      <c r="AJ174" s="284"/>
      <c r="AK174" s="284"/>
      <c r="AL174" s="284">
        <v>220000000</v>
      </c>
      <c r="AM174" s="284">
        <f t="shared" si="144"/>
        <v>246400000.00000003</v>
      </c>
      <c r="AN174" s="284"/>
      <c r="AO174" s="284"/>
      <c r="AP174" s="284">
        <v>220000000</v>
      </c>
      <c r="AQ174" s="284">
        <f t="shared" si="145"/>
        <v>246400000.00000003</v>
      </c>
      <c r="AR174" s="284"/>
      <c r="AS174" s="284"/>
      <c r="AT174" s="284">
        <v>220000000</v>
      </c>
      <c r="AU174" s="284">
        <f t="shared" si="146"/>
        <v>246400000.00000003</v>
      </c>
      <c r="AV174" s="284"/>
      <c r="AW174" s="286">
        <f t="shared" si="147"/>
        <v>1385000000</v>
      </c>
      <c r="AX174" s="286">
        <f t="shared" si="148"/>
        <v>1551200000.0000002</v>
      </c>
      <c r="AY174" s="276" t="s">
        <v>129</v>
      </c>
      <c r="AZ174" s="278" t="s">
        <v>735</v>
      </c>
      <c r="BA174" s="278" t="s">
        <v>736</v>
      </c>
      <c r="BB174" s="276"/>
      <c r="BC174" s="276"/>
      <c r="BD174" s="276"/>
      <c r="BE174" s="276"/>
      <c r="BF174" s="276"/>
      <c r="BG174" s="280"/>
      <c r="BH174" s="280"/>
      <c r="BI174" s="280"/>
      <c r="BJ174" s="310"/>
      <c r="BK174" s="280" t="s">
        <v>779</v>
      </c>
      <c r="BL174" s="183"/>
    </row>
    <row r="175" spans="1:64" s="182" customFormat="1" ht="12.95" customHeight="1" x14ac:dyDescent="0.25">
      <c r="A175" s="211" t="s">
        <v>217</v>
      </c>
      <c r="B175" s="211"/>
      <c r="C175" s="204" t="s">
        <v>765</v>
      </c>
      <c r="D175" s="211"/>
      <c r="E175" s="241"/>
      <c r="F175" s="217" t="s">
        <v>727</v>
      </c>
      <c r="G175" s="220" t="s">
        <v>728</v>
      </c>
      <c r="H175" s="220" t="s">
        <v>729</v>
      </c>
      <c r="I175" s="207" t="s">
        <v>120</v>
      </c>
      <c r="J175" s="211"/>
      <c r="K175" s="211"/>
      <c r="L175" s="217">
        <v>40</v>
      </c>
      <c r="M175" s="210">
        <v>230000000</v>
      </c>
      <c r="N175" s="217" t="s">
        <v>224</v>
      </c>
      <c r="O175" s="211" t="s">
        <v>144</v>
      </c>
      <c r="P175" s="211" t="s">
        <v>125</v>
      </c>
      <c r="Q175" s="218">
        <v>230000000</v>
      </c>
      <c r="R175" s="217" t="s">
        <v>511</v>
      </c>
      <c r="S175" s="211"/>
      <c r="T175" s="217" t="s">
        <v>167</v>
      </c>
      <c r="U175" s="211" t="s">
        <v>725</v>
      </c>
      <c r="V175" s="217" t="s">
        <v>725</v>
      </c>
      <c r="W175" s="219">
        <v>30</v>
      </c>
      <c r="X175" s="219" t="s">
        <v>106</v>
      </c>
      <c r="Y175" s="219">
        <v>10</v>
      </c>
      <c r="Z175" s="211"/>
      <c r="AA175" s="207" t="s">
        <v>138</v>
      </c>
      <c r="AB175" s="215"/>
      <c r="AC175" s="215"/>
      <c r="AD175" s="215">
        <v>574851800</v>
      </c>
      <c r="AE175" s="215">
        <f t="shared" si="142"/>
        <v>643834016.00000012</v>
      </c>
      <c r="AF175" s="215"/>
      <c r="AG175" s="215"/>
      <c r="AH175" s="215">
        <v>250000000</v>
      </c>
      <c r="AI175" s="215">
        <f t="shared" si="143"/>
        <v>280000000</v>
      </c>
      <c r="AJ175" s="215"/>
      <c r="AK175" s="215"/>
      <c r="AL175" s="215">
        <v>265000000</v>
      </c>
      <c r="AM175" s="215">
        <f t="shared" si="144"/>
        <v>296800000</v>
      </c>
      <c r="AN175" s="215"/>
      <c r="AO175" s="215"/>
      <c r="AP175" s="215">
        <v>265000000</v>
      </c>
      <c r="AQ175" s="215">
        <f t="shared" si="145"/>
        <v>296800000</v>
      </c>
      <c r="AR175" s="215"/>
      <c r="AS175" s="215"/>
      <c r="AT175" s="215">
        <v>265000000</v>
      </c>
      <c r="AU175" s="215">
        <f t="shared" si="146"/>
        <v>296800000</v>
      </c>
      <c r="AV175" s="215"/>
      <c r="AW175" s="45">
        <v>0</v>
      </c>
      <c r="AX175" s="45">
        <f>AW175*1.12</f>
        <v>0</v>
      </c>
      <c r="AY175" s="211" t="s">
        <v>129</v>
      </c>
      <c r="AZ175" s="217" t="s">
        <v>737</v>
      </c>
      <c r="BA175" s="217" t="s">
        <v>738</v>
      </c>
      <c r="BB175" s="211"/>
      <c r="BC175" s="211"/>
      <c r="BD175" s="211"/>
      <c r="BE175" s="211"/>
      <c r="BF175" s="211"/>
      <c r="BG175" s="207"/>
      <c r="BH175" s="207"/>
      <c r="BI175" s="207"/>
      <c r="BJ175" s="287"/>
      <c r="BK175" s="207"/>
      <c r="BL175" s="183"/>
    </row>
    <row r="176" spans="1:64" s="182" customFormat="1" ht="12.95" customHeight="1" x14ac:dyDescent="0.25">
      <c r="A176" s="276" t="s">
        <v>217</v>
      </c>
      <c r="B176" s="276"/>
      <c r="C176" s="277" t="s">
        <v>780</v>
      </c>
      <c r="D176" s="276"/>
      <c r="E176" s="276"/>
      <c r="F176" s="278" t="s">
        <v>727</v>
      </c>
      <c r="G176" s="279" t="s">
        <v>728</v>
      </c>
      <c r="H176" s="279" t="s">
        <v>729</v>
      </c>
      <c r="I176" s="280" t="s">
        <v>120</v>
      </c>
      <c r="J176" s="276"/>
      <c r="K176" s="276"/>
      <c r="L176" s="278">
        <v>40</v>
      </c>
      <c r="M176" s="281">
        <v>230000000</v>
      </c>
      <c r="N176" s="278" t="s">
        <v>224</v>
      </c>
      <c r="O176" s="185" t="s">
        <v>398</v>
      </c>
      <c r="P176" s="276" t="s">
        <v>125</v>
      </c>
      <c r="Q176" s="282">
        <v>230000000</v>
      </c>
      <c r="R176" s="278" t="s">
        <v>511</v>
      </c>
      <c r="S176" s="276"/>
      <c r="T176" s="278" t="s">
        <v>167</v>
      </c>
      <c r="U176" s="276" t="s">
        <v>725</v>
      </c>
      <c r="V176" s="278" t="s">
        <v>725</v>
      </c>
      <c r="W176" s="283">
        <v>30</v>
      </c>
      <c r="X176" s="283" t="s">
        <v>106</v>
      </c>
      <c r="Y176" s="283">
        <v>10</v>
      </c>
      <c r="Z176" s="276"/>
      <c r="AA176" s="280" t="s">
        <v>138</v>
      </c>
      <c r="AB176" s="284"/>
      <c r="AC176" s="284"/>
      <c r="AD176" s="284">
        <v>574851800</v>
      </c>
      <c r="AE176" s="284">
        <f t="shared" si="142"/>
        <v>643834016.00000012</v>
      </c>
      <c r="AF176" s="284"/>
      <c r="AG176" s="284"/>
      <c r="AH176" s="284">
        <v>250000000</v>
      </c>
      <c r="AI176" s="284">
        <f t="shared" si="143"/>
        <v>280000000</v>
      </c>
      <c r="AJ176" s="284"/>
      <c r="AK176" s="284"/>
      <c r="AL176" s="284">
        <v>265000000</v>
      </c>
      <c r="AM176" s="284">
        <f t="shared" si="144"/>
        <v>296800000</v>
      </c>
      <c r="AN176" s="284"/>
      <c r="AO176" s="284"/>
      <c r="AP176" s="284">
        <v>265000000</v>
      </c>
      <c r="AQ176" s="284">
        <f t="shared" si="145"/>
        <v>296800000</v>
      </c>
      <c r="AR176" s="284"/>
      <c r="AS176" s="284"/>
      <c r="AT176" s="284">
        <v>265000000</v>
      </c>
      <c r="AU176" s="284">
        <f t="shared" si="146"/>
        <v>296800000</v>
      </c>
      <c r="AV176" s="284"/>
      <c r="AW176" s="284">
        <f t="shared" si="147"/>
        <v>1619851800</v>
      </c>
      <c r="AX176" s="284">
        <f t="shared" si="148"/>
        <v>1814234016.0000002</v>
      </c>
      <c r="AY176" s="276" t="s">
        <v>129</v>
      </c>
      <c r="AZ176" s="278" t="s">
        <v>737</v>
      </c>
      <c r="BA176" s="278" t="s">
        <v>738</v>
      </c>
      <c r="BB176" s="276"/>
      <c r="BC176" s="276"/>
      <c r="BD176" s="276"/>
      <c r="BE176" s="276"/>
      <c r="BF176" s="276"/>
      <c r="BG176" s="280"/>
      <c r="BH176" s="280"/>
      <c r="BI176" s="280"/>
      <c r="BJ176" s="310"/>
      <c r="BK176" s="280">
        <v>14</v>
      </c>
      <c r="BL176" s="183"/>
    </row>
    <row r="177" spans="1:64" s="182" customFormat="1" ht="12.95" customHeight="1" x14ac:dyDescent="0.25">
      <c r="A177" s="311" t="s">
        <v>217</v>
      </c>
      <c r="B177" s="311"/>
      <c r="C177" s="331" t="s">
        <v>800</v>
      </c>
      <c r="D177" s="311"/>
      <c r="E177" s="241"/>
      <c r="F177" s="312" t="s">
        <v>221</v>
      </c>
      <c r="G177" s="313" t="s">
        <v>222</v>
      </c>
      <c r="H177" s="313" t="s">
        <v>223</v>
      </c>
      <c r="I177" s="314" t="s">
        <v>120</v>
      </c>
      <c r="J177" s="311"/>
      <c r="K177" s="311"/>
      <c r="L177" s="312">
        <v>40</v>
      </c>
      <c r="M177" s="315" t="s">
        <v>122</v>
      </c>
      <c r="N177" s="312" t="s">
        <v>224</v>
      </c>
      <c r="O177" s="311" t="s">
        <v>398</v>
      </c>
      <c r="P177" s="311" t="s">
        <v>125</v>
      </c>
      <c r="Q177" s="316">
        <v>230000000</v>
      </c>
      <c r="R177" s="312" t="s">
        <v>511</v>
      </c>
      <c r="S177" s="311"/>
      <c r="T177" s="312" t="s">
        <v>146</v>
      </c>
      <c r="U177" s="311"/>
      <c r="V177" s="312"/>
      <c r="W177" s="317">
        <v>30</v>
      </c>
      <c r="X177" s="317" t="s">
        <v>106</v>
      </c>
      <c r="Y177" s="317">
        <v>10</v>
      </c>
      <c r="Z177" s="311"/>
      <c r="AA177" s="314" t="s">
        <v>138</v>
      </c>
      <c r="AB177" s="318"/>
      <c r="AC177" s="318"/>
      <c r="AD177" s="318">
        <v>235000360</v>
      </c>
      <c r="AE177" s="318">
        <f t="shared" si="142"/>
        <v>263200403.20000002</v>
      </c>
      <c r="AF177" s="318"/>
      <c r="AG177" s="318"/>
      <c r="AH177" s="318">
        <v>370143686</v>
      </c>
      <c r="AI177" s="318">
        <f t="shared" si="143"/>
        <v>414560928.32000005</v>
      </c>
      <c r="AJ177" s="318"/>
      <c r="AK177" s="318"/>
      <c r="AL177" s="318"/>
      <c r="AM177" s="318"/>
      <c r="AN177" s="318"/>
      <c r="AO177" s="318"/>
      <c r="AP177" s="318"/>
      <c r="AQ177" s="318"/>
      <c r="AR177" s="318"/>
      <c r="AS177" s="318"/>
      <c r="AT177" s="318"/>
      <c r="AU177" s="318"/>
      <c r="AV177" s="318"/>
      <c r="AW177" s="318">
        <f>AD177+AH177+AL177+AP177+AT177</f>
        <v>605144046</v>
      </c>
      <c r="AX177" s="318">
        <f t="shared" si="148"/>
        <v>677761331.5200001</v>
      </c>
      <c r="AY177" s="311" t="s">
        <v>129</v>
      </c>
      <c r="AZ177" s="312" t="s">
        <v>786</v>
      </c>
      <c r="BA177" s="312" t="s">
        <v>787</v>
      </c>
      <c r="BB177" s="311"/>
      <c r="BC177" s="311"/>
      <c r="BD177" s="311"/>
      <c r="BE177" s="311"/>
      <c r="BF177" s="311"/>
      <c r="BG177" s="314"/>
      <c r="BH177" s="314"/>
      <c r="BI177" s="314"/>
      <c r="BJ177" s="320"/>
      <c r="BK177" s="314" t="s">
        <v>403</v>
      </c>
      <c r="BL177" s="183"/>
    </row>
    <row r="178" spans="1:64" ht="12.95" customHeight="1" x14ac:dyDescent="0.25">
      <c r="A178" s="156"/>
      <c r="B178" s="152"/>
      <c r="C178" s="152"/>
      <c r="D178" s="152"/>
      <c r="E178" s="224" t="s">
        <v>234</v>
      </c>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7"/>
      <c r="AD178" s="157"/>
      <c r="AE178" s="157"/>
      <c r="AF178" s="157"/>
      <c r="AG178" s="157"/>
      <c r="AH178" s="157"/>
      <c r="AI178" s="157"/>
      <c r="AJ178" s="157"/>
      <c r="AK178" s="157"/>
      <c r="AL178" s="157"/>
      <c r="AM178" s="157"/>
      <c r="AN178" s="157"/>
      <c r="AO178" s="157"/>
      <c r="AP178" s="157"/>
      <c r="AQ178" s="157"/>
      <c r="AR178" s="157"/>
      <c r="AS178" s="157"/>
      <c r="AT178" s="157"/>
      <c r="AU178" s="157"/>
      <c r="AV178" s="153"/>
      <c r="AW178" s="142">
        <f>SUM(AW145:AW177)</f>
        <v>15392992975</v>
      </c>
      <c r="AX178" s="142">
        <f>SUM(AX145:AX177)</f>
        <v>17240152132</v>
      </c>
      <c r="AY178" s="152"/>
      <c r="AZ178" s="152"/>
      <c r="BA178" s="152"/>
      <c r="BB178" s="152"/>
      <c r="BC178" s="152"/>
      <c r="BD178" s="152"/>
      <c r="BE178" s="152"/>
      <c r="BF178" s="152"/>
      <c r="BG178" s="158"/>
      <c r="BH178" s="152"/>
      <c r="BI178" s="152"/>
      <c r="BJ178" s="158"/>
      <c r="BK178" s="152"/>
    </row>
    <row r="179" spans="1:64" s="32" customFormat="1" ht="12.95" customHeight="1" x14ac:dyDescent="0.25">
      <c r="A179" s="152"/>
      <c r="B179" s="152"/>
      <c r="C179" s="152"/>
      <c r="D179" s="152"/>
      <c r="E179" s="242" t="s">
        <v>112</v>
      </c>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9"/>
      <c r="AE179" s="159"/>
      <c r="AF179" s="159"/>
      <c r="AG179" s="159"/>
      <c r="AH179" s="159"/>
      <c r="AI179" s="159"/>
      <c r="AJ179" s="159"/>
      <c r="AK179" s="159"/>
      <c r="AL179" s="159"/>
      <c r="AM179" s="159"/>
      <c r="AN179" s="159"/>
      <c r="AO179" s="159"/>
      <c r="AP179" s="159"/>
      <c r="AQ179" s="159"/>
      <c r="AR179" s="159"/>
      <c r="AS179" s="159"/>
      <c r="AT179" s="159"/>
      <c r="AU179" s="159"/>
      <c r="AV179" s="160"/>
      <c r="AW179" s="160"/>
      <c r="AX179" s="160"/>
      <c r="AY179" s="152"/>
      <c r="AZ179" s="152"/>
      <c r="BA179" s="152"/>
      <c r="BB179" s="152"/>
      <c r="BC179" s="152"/>
      <c r="BD179" s="152"/>
      <c r="BE179" s="152"/>
      <c r="BF179" s="152"/>
      <c r="BG179" s="152"/>
      <c r="BH179" s="152"/>
      <c r="BI179" s="152"/>
      <c r="BJ179" s="158"/>
      <c r="BK179" s="141"/>
      <c r="BL179" s="323"/>
    </row>
    <row r="180" spans="1:64" s="16" customFormat="1" ht="12.95" customHeight="1" x14ac:dyDescent="0.25">
      <c r="A180" s="15" t="s">
        <v>133</v>
      </c>
      <c r="B180" s="15" t="s">
        <v>157</v>
      </c>
      <c r="C180" s="40" t="s">
        <v>235</v>
      </c>
      <c r="D180" s="40"/>
      <c r="E180" s="243" t="s">
        <v>236</v>
      </c>
      <c r="F180" s="23" t="s">
        <v>237</v>
      </c>
      <c r="G180" s="23" t="s">
        <v>238</v>
      </c>
      <c r="H180" s="23" t="s">
        <v>238</v>
      </c>
      <c r="I180" s="24" t="s">
        <v>120</v>
      </c>
      <c r="J180" s="24"/>
      <c r="K180" s="24"/>
      <c r="L180" s="23">
        <v>100</v>
      </c>
      <c r="M180" s="5">
        <v>230000000</v>
      </c>
      <c r="N180" s="5" t="s">
        <v>137</v>
      </c>
      <c r="O180" s="5" t="s">
        <v>239</v>
      </c>
      <c r="P180" s="24" t="s">
        <v>125</v>
      </c>
      <c r="Q180" s="25">
        <v>230000000</v>
      </c>
      <c r="R180" s="26" t="s">
        <v>174</v>
      </c>
      <c r="S180" s="26"/>
      <c r="T180" s="24"/>
      <c r="U180" s="5" t="s">
        <v>126</v>
      </c>
      <c r="V180" s="24" t="s">
        <v>127</v>
      </c>
      <c r="W180" s="24">
        <v>0</v>
      </c>
      <c r="X180" s="24">
        <v>100</v>
      </c>
      <c r="Y180" s="24">
        <v>0</v>
      </c>
      <c r="Z180" s="43"/>
      <c r="AA180" s="5" t="s">
        <v>138</v>
      </c>
      <c r="AB180" s="27"/>
      <c r="AC180" s="27"/>
      <c r="AD180" s="27">
        <v>350349359.97000003</v>
      </c>
      <c r="AE180" s="27">
        <v>392391283.16640007</v>
      </c>
      <c r="AF180" s="27"/>
      <c r="AG180" s="27"/>
      <c r="AH180" s="27">
        <v>350349359.97000003</v>
      </c>
      <c r="AI180" s="27">
        <v>392391283.16640007</v>
      </c>
      <c r="AJ180" s="20"/>
      <c r="AK180" s="20"/>
      <c r="AL180" s="20">
        <v>350349359.97000003</v>
      </c>
      <c r="AM180" s="20">
        <v>392391283.16640007</v>
      </c>
      <c r="AN180" s="20">
        <v>0</v>
      </c>
      <c r="AO180" s="20">
        <v>0</v>
      </c>
      <c r="AP180" s="20">
        <v>0</v>
      </c>
      <c r="AQ180" s="20">
        <v>0</v>
      </c>
      <c r="AR180" s="20">
        <v>0</v>
      </c>
      <c r="AS180" s="20">
        <v>0</v>
      </c>
      <c r="AT180" s="20">
        <v>0</v>
      </c>
      <c r="AU180" s="20">
        <v>0</v>
      </c>
      <c r="AV180" s="45"/>
      <c r="AW180" s="45">
        <f t="shared" ref="AW180" si="149">AD180+AH180+AL180+AP180+AT180</f>
        <v>1051048079.9100001</v>
      </c>
      <c r="AX180" s="45">
        <f t="shared" ref="AX180" si="150">AW180*1.12</f>
        <v>1177173849.4992001</v>
      </c>
      <c r="AY180" s="12" t="s">
        <v>129</v>
      </c>
      <c r="AZ180" s="1" t="s">
        <v>240</v>
      </c>
      <c r="BA180" s="1" t="s">
        <v>241</v>
      </c>
      <c r="BB180" s="5"/>
      <c r="BC180" s="5"/>
      <c r="BD180" s="5"/>
      <c r="BE180" s="5"/>
      <c r="BF180" s="5"/>
      <c r="BG180" s="5"/>
      <c r="BH180" s="5"/>
      <c r="BI180" s="5"/>
      <c r="BJ180" s="326"/>
      <c r="BK180" s="15"/>
      <c r="BL180" s="324"/>
    </row>
    <row r="181" spans="1:64" s="16" customFormat="1" ht="12.95" customHeight="1" x14ac:dyDescent="0.25">
      <c r="A181" s="15" t="s">
        <v>133</v>
      </c>
      <c r="B181" s="15" t="s">
        <v>218</v>
      </c>
      <c r="C181" s="40" t="s">
        <v>242</v>
      </c>
      <c r="D181" s="40"/>
      <c r="E181" s="243" t="s">
        <v>243</v>
      </c>
      <c r="F181" s="23" t="s">
        <v>244</v>
      </c>
      <c r="G181" s="23" t="s">
        <v>245</v>
      </c>
      <c r="H181" s="23" t="s">
        <v>246</v>
      </c>
      <c r="I181" s="24" t="s">
        <v>120</v>
      </c>
      <c r="J181" s="24"/>
      <c r="K181" s="24"/>
      <c r="L181" s="23">
        <v>100</v>
      </c>
      <c r="M181" s="5">
        <v>230000000</v>
      </c>
      <c r="N181" s="5" t="s">
        <v>137</v>
      </c>
      <c r="O181" s="5" t="s">
        <v>239</v>
      </c>
      <c r="P181" s="24" t="s">
        <v>125</v>
      </c>
      <c r="Q181" s="25">
        <v>230000001</v>
      </c>
      <c r="R181" s="26" t="s">
        <v>174</v>
      </c>
      <c r="S181" s="26"/>
      <c r="T181" s="24"/>
      <c r="U181" s="5" t="s">
        <v>126</v>
      </c>
      <c r="V181" s="24" t="s">
        <v>127</v>
      </c>
      <c r="W181" s="24">
        <v>0</v>
      </c>
      <c r="X181" s="24">
        <v>100</v>
      </c>
      <c r="Y181" s="24">
        <v>0</v>
      </c>
      <c r="Z181" s="43"/>
      <c r="AA181" s="5" t="s">
        <v>138</v>
      </c>
      <c r="AB181" s="27"/>
      <c r="AC181" s="27"/>
      <c r="AD181" s="27">
        <v>8866176.0000000037</v>
      </c>
      <c r="AE181" s="27">
        <v>9930117.1200000048</v>
      </c>
      <c r="AF181" s="27"/>
      <c r="AG181" s="27"/>
      <c r="AH181" s="27">
        <v>8866176.0000000037</v>
      </c>
      <c r="AI181" s="27">
        <v>9930117.1200000048</v>
      </c>
      <c r="AJ181" s="20"/>
      <c r="AK181" s="20"/>
      <c r="AL181" s="20">
        <v>8866176.0000000037</v>
      </c>
      <c r="AM181" s="20">
        <v>9930117.1200000048</v>
      </c>
      <c r="AN181" s="20">
        <v>0</v>
      </c>
      <c r="AO181" s="20">
        <v>0</v>
      </c>
      <c r="AP181" s="20">
        <v>0</v>
      </c>
      <c r="AQ181" s="20">
        <v>0</v>
      </c>
      <c r="AR181" s="20">
        <v>0</v>
      </c>
      <c r="AS181" s="20">
        <v>0</v>
      </c>
      <c r="AT181" s="20">
        <v>0</v>
      </c>
      <c r="AU181" s="20">
        <v>0</v>
      </c>
      <c r="AV181" s="45"/>
      <c r="AW181" s="45">
        <f t="shared" ref="AW181:AW218" si="151">AD181+AH181+AL181+AP181+AT181</f>
        <v>26598528.000000011</v>
      </c>
      <c r="AX181" s="45">
        <f t="shared" ref="AX181:AX235" si="152">AW181*1.12</f>
        <v>29790351.360000014</v>
      </c>
      <c r="AY181" s="12" t="s">
        <v>129</v>
      </c>
      <c r="AZ181" s="1" t="s">
        <v>247</v>
      </c>
      <c r="BA181" s="1" t="s">
        <v>248</v>
      </c>
      <c r="BB181" s="5"/>
      <c r="BC181" s="5"/>
      <c r="BD181" s="5"/>
      <c r="BE181" s="5"/>
      <c r="BF181" s="5"/>
      <c r="BG181" s="5"/>
      <c r="BH181" s="5"/>
      <c r="BI181" s="5"/>
      <c r="BJ181" s="326"/>
      <c r="BK181" s="15"/>
      <c r="BL181" s="324"/>
    </row>
    <row r="182" spans="1:64" s="16" customFormat="1" ht="12.95" customHeight="1" x14ac:dyDescent="0.25">
      <c r="A182" s="15" t="s">
        <v>133</v>
      </c>
      <c r="B182" s="15" t="s">
        <v>218</v>
      </c>
      <c r="C182" s="40" t="s">
        <v>249</v>
      </c>
      <c r="D182" s="40"/>
      <c r="E182" s="243" t="s">
        <v>250</v>
      </c>
      <c r="F182" s="23" t="s">
        <v>251</v>
      </c>
      <c r="G182" s="23" t="s">
        <v>252</v>
      </c>
      <c r="H182" s="23" t="s">
        <v>252</v>
      </c>
      <c r="I182" s="24" t="s">
        <v>120</v>
      </c>
      <c r="J182" s="24"/>
      <c r="K182" s="24"/>
      <c r="L182" s="23">
        <v>100</v>
      </c>
      <c r="M182" s="5">
        <v>230000000</v>
      </c>
      <c r="N182" s="5" t="s">
        <v>137</v>
      </c>
      <c r="O182" s="5" t="s">
        <v>239</v>
      </c>
      <c r="P182" s="24" t="s">
        <v>125</v>
      </c>
      <c r="Q182" s="25">
        <v>230000000</v>
      </c>
      <c r="R182" s="26" t="s">
        <v>145</v>
      </c>
      <c r="S182" s="26"/>
      <c r="T182" s="24"/>
      <c r="U182" s="5" t="s">
        <v>126</v>
      </c>
      <c r="V182" s="24" t="s">
        <v>127</v>
      </c>
      <c r="W182" s="24">
        <v>0</v>
      </c>
      <c r="X182" s="24">
        <v>100</v>
      </c>
      <c r="Y182" s="24">
        <v>0</v>
      </c>
      <c r="Z182" s="43"/>
      <c r="AA182" s="5" t="s">
        <v>138</v>
      </c>
      <c r="AB182" s="27"/>
      <c r="AC182" s="27"/>
      <c r="AD182" s="27">
        <v>341627670</v>
      </c>
      <c r="AE182" s="27">
        <v>382622990.40000004</v>
      </c>
      <c r="AF182" s="27"/>
      <c r="AG182" s="27"/>
      <c r="AH182" s="27">
        <v>341627670</v>
      </c>
      <c r="AI182" s="27">
        <v>382622990.40000004</v>
      </c>
      <c r="AJ182" s="20"/>
      <c r="AK182" s="20"/>
      <c r="AL182" s="20">
        <v>341627670</v>
      </c>
      <c r="AM182" s="20">
        <v>382622990.40000004</v>
      </c>
      <c r="AN182" s="20">
        <v>0</v>
      </c>
      <c r="AO182" s="20">
        <v>0</v>
      </c>
      <c r="AP182" s="20">
        <v>0</v>
      </c>
      <c r="AQ182" s="20">
        <v>0</v>
      </c>
      <c r="AR182" s="20">
        <v>0</v>
      </c>
      <c r="AS182" s="20">
        <v>0</v>
      </c>
      <c r="AT182" s="20">
        <v>0</v>
      </c>
      <c r="AU182" s="20">
        <v>0</v>
      </c>
      <c r="AV182" s="45"/>
      <c r="AW182" s="45">
        <f t="shared" si="151"/>
        <v>1024883010</v>
      </c>
      <c r="AX182" s="45">
        <f t="shared" si="152"/>
        <v>1147868971.2</v>
      </c>
      <c r="AY182" s="9" t="s">
        <v>129</v>
      </c>
      <c r="AZ182" s="1" t="s">
        <v>253</v>
      </c>
      <c r="BA182" s="2" t="s">
        <v>254</v>
      </c>
      <c r="BB182" s="5"/>
      <c r="BC182" s="5"/>
      <c r="BD182" s="5"/>
      <c r="BE182" s="5"/>
      <c r="BF182" s="5"/>
      <c r="BG182" s="5"/>
      <c r="BH182" s="5"/>
      <c r="BI182" s="5"/>
      <c r="BJ182" s="326"/>
      <c r="BK182" s="15"/>
      <c r="BL182" s="324"/>
    </row>
    <row r="183" spans="1:64" s="16" customFormat="1" ht="12.95" customHeight="1" x14ac:dyDescent="0.25">
      <c r="A183" s="15" t="s">
        <v>133</v>
      </c>
      <c r="B183" s="15" t="s">
        <v>218</v>
      </c>
      <c r="C183" s="40" t="s">
        <v>255</v>
      </c>
      <c r="D183" s="40"/>
      <c r="E183" s="243" t="s">
        <v>256</v>
      </c>
      <c r="F183" s="23" t="s">
        <v>251</v>
      </c>
      <c r="G183" s="23" t="s">
        <v>252</v>
      </c>
      <c r="H183" s="23" t="s">
        <v>252</v>
      </c>
      <c r="I183" s="24" t="s">
        <v>120</v>
      </c>
      <c r="J183" s="24"/>
      <c r="K183" s="24"/>
      <c r="L183" s="23">
        <v>100</v>
      </c>
      <c r="M183" s="5">
        <v>230000000</v>
      </c>
      <c r="N183" s="5" t="s">
        <v>137</v>
      </c>
      <c r="O183" s="5" t="s">
        <v>239</v>
      </c>
      <c r="P183" s="24" t="s">
        <v>125</v>
      </c>
      <c r="Q183" s="25">
        <v>230000000</v>
      </c>
      <c r="R183" s="26" t="s">
        <v>257</v>
      </c>
      <c r="S183" s="26"/>
      <c r="T183" s="24"/>
      <c r="U183" s="5" t="s">
        <v>126</v>
      </c>
      <c r="V183" s="24" t="s">
        <v>127</v>
      </c>
      <c r="W183" s="24">
        <v>0</v>
      </c>
      <c r="X183" s="24">
        <v>100</v>
      </c>
      <c r="Y183" s="24">
        <v>0</v>
      </c>
      <c r="Z183" s="43"/>
      <c r="AA183" s="5" t="s">
        <v>138</v>
      </c>
      <c r="AB183" s="27"/>
      <c r="AC183" s="27"/>
      <c r="AD183" s="27">
        <v>474799299.99999964</v>
      </c>
      <c r="AE183" s="27">
        <v>531775215.99999964</v>
      </c>
      <c r="AF183" s="27"/>
      <c r="AG183" s="27"/>
      <c r="AH183" s="27">
        <v>474799299.99999964</v>
      </c>
      <c r="AI183" s="27">
        <v>531775215.99999964</v>
      </c>
      <c r="AJ183" s="20"/>
      <c r="AK183" s="20"/>
      <c r="AL183" s="20">
        <v>474799300</v>
      </c>
      <c r="AM183" s="20">
        <v>531775216.00000006</v>
      </c>
      <c r="AN183" s="20">
        <v>0</v>
      </c>
      <c r="AO183" s="20">
        <v>0</v>
      </c>
      <c r="AP183" s="20">
        <v>0</v>
      </c>
      <c r="AQ183" s="20">
        <v>0</v>
      </c>
      <c r="AR183" s="20">
        <v>0</v>
      </c>
      <c r="AS183" s="20">
        <v>0</v>
      </c>
      <c r="AT183" s="20">
        <v>0</v>
      </c>
      <c r="AU183" s="20">
        <v>0</v>
      </c>
      <c r="AV183" s="45"/>
      <c r="AW183" s="45">
        <f t="shared" si="151"/>
        <v>1424397899.9999993</v>
      </c>
      <c r="AX183" s="45">
        <f t="shared" si="152"/>
        <v>1595325647.9999993</v>
      </c>
      <c r="AY183" s="9" t="s">
        <v>129</v>
      </c>
      <c r="AZ183" s="1" t="s">
        <v>258</v>
      </c>
      <c r="BA183" s="2" t="s">
        <v>259</v>
      </c>
      <c r="BB183" s="5"/>
      <c r="BC183" s="5"/>
      <c r="BD183" s="5"/>
      <c r="BE183" s="5"/>
      <c r="BF183" s="5"/>
      <c r="BG183" s="5"/>
      <c r="BH183" s="5"/>
      <c r="BI183" s="5"/>
      <c r="BJ183" s="326"/>
      <c r="BK183" s="15"/>
      <c r="BL183" s="324"/>
    </row>
    <row r="184" spans="1:64" s="16" customFormat="1" ht="12.95" customHeight="1" x14ac:dyDescent="0.25">
      <c r="A184" s="15" t="s">
        <v>133</v>
      </c>
      <c r="B184" s="15" t="s">
        <v>218</v>
      </c>
      <c r="C184" s="40" t="s">
        <v>260</v>
      </c>
      <c r="D184" s="40"/>
      <c r="E184" s="243" t="s">
        <v>261</v>
      </c>
      <c r="F184" s="23" t="s">
        <v>251</v>
      </c>
      <c r="G184" s="23" t="s">
        <v>252</v>
      </c>
      <c r="H184" s="23" t="s">
        <v>252</v>
      </c>
      <c r="I184" s="24" t="s">
        <v>120</v>
      </c>
      <c r="J184" s="24"/>
      <c r="K184" s="24"/>
      <c r="L184" s="23">
        <v>100</v>
      </c>
      <c r="M184" s="5">
        <v>230000000</v>
      </c>
      <c r="N184" s="5" t="s">
        <v>137</v>
      </c>
      <c r="O184" s="5" t="s">
        <v>239</v>
      </c>
      <c r="P184" s="24" t="s">
        <v>125</v>
      </c>
      <c r="Q184" s="25">
        <v>230000000</v>
      </c>
      <c r="R184" s="26" t="s">
        <v>262</v>
      </c>
      <c r="S184" s="26"/>
      <c r="T184" s="24"/>
      <c r="U184" s="5" t="s">
        <v>126</v>
      </c>
      <c r="V184" s="24" t="s">
        <v>127</v>
      </c>
      <c r="W184" s="24">
        <v>0</v>
      </c>
      <c r="X184" s="24">
        <v>100</v>
      </c>
      <c r="Y184" s="24">
        <v>0</v>
      </c>
      <c r="Z184" s="43"/>
      <c r="AA184" s="5" t="s">
        <v>138</v>
      </c>
      <c r="AB184" s="27"/>
      <c r="AC184" s="27"/>
      <c r="AD184" s="27">
        <v>282220650</v>
      </c>
      <c r="AE184" s="27">
        <v>316087128.00000006</v>
      </c>
      <c r="AF184" s="27"/>
      <c r="AG184" s="27"/>
      <c r="AH184" s="27">
        <v>282220650</v>
      </c>
      <c r="AI184" s="27">
        <v>316087128.00000006</v>
      </c>
      <c r="AJ184" s="20"/>
      <c r="AK184" s="20"/>
      <c r="AL184" s="20">
        <v>282220650</v>
      </c>
      <c r="AM184" s="20">
        <v>316087128.00000006</v>
      </c>
      <c r="AN184" s="20">
        <v>0</v>
      </c>
      <c r="AO184" s="20">
        <v>0</v>
      </c>
      <c r="AP184" s="20">
        <v>0</v>
      </c>
      <c r="AQ184" s="20">
        <v>0</v>
      </c>
      <c r="AR184" s="20">
        <v>0</v>
      </c>
      <c r="AS184" s="20">
        <v>0</v>
      </c>
      <c r="AT184" s="20">
        <v>0</v>
      </c>
      <c r="AU184" s="20">
        <v>0</v>
      </c>
      <c r="AV184" s="45"/>
      <c r="AW184" s="45">
        <f t="shared" si="151"/>
        <v>846661950</v>
      </c>
      <c r="AX184" s="45">
        <f t="shared" si="152"/>
        <v>948261384.00000012</v>
      </c>
      <c r="AY184" s="9" t="s">
        <v>129</v>
      </c>
      <c r="AZ184" s="1" t="s">
        <v>263</v>
      </c>
      <c r="BA184" s="2" t="s">
        <v>264</v>
      </c>
      <c r="BB184" s="5"/>
      <c r="BC184" s="5"/>
      <c r="BD184" s="5"/>
      <c r="BE184" s="5"/>
      <c r="BF184" s="5"/>
      <c r="BG184" s="5"/>
      <c r="BH184" s="5"/>
      <c r="BI184" s="5"/>
      <c r="BJ184" s="326"/>
      <c r="BK184" s="15"/>
      <c r="BL184" s="324"/>
    </row>
    <row r="185" spans="1:64" s="16" customFormat="1" ht="12.95" customHeight="1" x14ac:dyDescent="0.25">
      <c r="A185" s="15" t="s">
        <v>133</v>
      </c>
      <c r="B185" s="15" t="s">
        <v>218</v>
      </c>
      <c r="C185" s="40" t="s">
        <v>265</v>
      </c>
      <c r="D185" s="40"/>
      <c r="E185" s="243" t="s">
        <v>242</v>
      </c>
      <c r="F185" s="23" t="s">
        <v>251</v>
      </c>
      <c r="G185" s="23" t="s">
        <v>252</v>
      </c>
      <c r="H185" s="23" t="s">
        <v>252</v>
      </c>
      <c r="I185" s="24" t="s">
        <v>120</v>
      </c>
      <c r="J185" s="24"/>
      <c r="K185" s="24"/>
      <c r="L185" s="23">
        <v>100</v>
      </c>
      <c r="M185" s="5">
        <v>230000000</v>
      </c>
      <c r="N185" s="5" t="s">
        <v>137</v>
      </c>
      <c r="O185" s="5" t="s">
        <v>239</v>
      </c>
      <c r="P185" s="24" t="s">
        <v>125</v>
      </c>
      <c r="Q185" s="25">
        <v>230000000</v>
      </c>
      <c r="R185" s="26" t="s">
        <v>266</v>
      </c>
      <c r="S185" s="26"/>
      <c r="T185" s="24"/>
      <c r="U185" s="5" t="s">
        <v>126</v>
      </c>
      <c r="V185" s="24" t="s">
        <v>127</v>
      </c>
      <c r="W185" s="24">
        <v>0</v>
      </c>
      <c r="X185" s="24">
        <v>100</v>
      </c>
      <c r="Y185" s="24">
        <v>0</v>
      </c>
      <c r="Z185" s="43"/>
      <c r="AA185" s="5" t="s">
        <v>138</v>
      </c>
      <c r="AB185" s="27"/>
      <c r="AC185" s="27"/>
      <c r="AD185" s="27">
        <v>298980990</v>
      </c>
      <c r="AE185" s="27">
        <v>334858708.80000001</v>
      </c>
      <c r="AF185" s="27"/>
      <c r="AG185" s="27"/>
      <c r="AH185" s="27">
        <v>298980990</v>
      </c>
      <c r="AI185" s="27">
        <v>334858708.80000001</v>
      </c>
      <c r="AJ185" s="20"/>
      <c r="AK185" s="20"/>
      <c r="AL185" s="20">
        <v>298980990</v>
      </c>
      <c r="AM185" s="20">
        <v>334858708.80000001</v>
      </c>
      <c r="AN185" s="20">
        <v>0</v>
      </c>
      <c r="AO185" s="20">
        <v>0</v>
      </c>
      <c r="AP185" s="20">
        <v>0</v>
      </c>
      <c r="AQ185" s="20">
        <v>0</v>
      </c>
      <c r="AR185" s="20">
        <v>0</v>
      </c>
      <c r="AS185" s="20">
        <v>0</v>
      </c>
      <c r="AT185" s="20">
        <v>0</v>
      </c>
      <c r="AU185" s="20">
        <v>0</v>
      </c>
      <c r="AV185" s="45"/>
      <c r="AW185" s="45">
        <f t="shared" si="151"/>
        <v>896942970</v>
      </c>
      <c r="AX185" s="45">
        <f t="shared" si="152"/>
        <v>1004576126.4000001</v>
      </c>
      <c r="AY185" s="9" t="s">
        <v>129</v>
      </c>
      <c r="AZ185" s="1" t="s">
        <v>267</v>
      </c>
      <c r="BA185" s="2" t="s">
        <v>268</v>
      </c>
      <c r="BB185" s="5"/>
      <c r="BC185" s="5"/>
      <c r="BD185" s="5"/>
      <c r="BE185" s="5"/>
      <c r="BF185" s="5"/>
      <c r="BG185" s="5"/>
      <c r="BH185" s="5"/>
      <c r="BI185" s="5"/>
      <c r="BJ185" s="326"/>
      <c r="BK185" s="15"/>
      <c r="BL185" s="324"/>
    </row>
    <row r="186" spans="1:64" s="16" customFormat="1" ht="12.95" customHeight="1" x14ac:dyDescent="0.25">
      <c r="A186" s="15" t="s">
        <v>133</v>
      </c>
      <c r="B186" s="15" t="s">
        <v>218</v>
      </c>
      <c r="C186" s="40" t="s">
        <v>269</v>
      </c>
      <c r="D186" s="40"/>
      <c r="E186" s="243" t="s">
        <v>270</v>
      </c>
      <c r="F186" s="23" t="s">
        <v>251</v>
      </c>
      <c r="G186" s="23" t="s">
        <v>252</v>
      </c>
      <c r="H186" s="23" t="s">
        <v>252</v>
      </c>
      <c r="I186" s="24" t="s">
        <v>120</v>
      </c>
      <c r="J186" s="24"/>
      <c r="K186" s="24"/>
      <c r="L186" s="23">
        <v>100</v>
      </c>
      <c r="M186" s="5">
        <v>230000000</v>
      </c>
      <c r="N186" s="5" t="s">
        <v>137</v>
      </c>
      <c r="O186" s="5" t="s">
        <v>239</v>
      </c>
      <c r="P186" s="24" t="s">
        <v>125</v>
      </c>
      <c r="Q186" s="25">
        <v>230000000</v>
      </c>
      <c r="R186" s="26" t="s">
        <v>174</v>
      </c>
      <c r="S186" s="26"/>
      <c r="T186" s="24"/>
      <c r="U186" s="5" t="s">
        <v>126</v>
      </c>
      <c r="V186" s="24" t="s">
        <v>127</v>
      </c>
      <c r="W186" s="24">
        <v>0</v>
      </c>
      <c r="X186" s="24">
        <v>100</v>
      </c>
      <c r="Y186" s="24">
        <v>0</v>
      </c>
      <c r="Z186" s="43"/>
      <c r="AA186" s="5" t="s">
        <v>138</v>
      </c>
      <c r="AB186" s="27"/>
      <c r="AC186" s="27"/>
      <c r="AD186" s="27">
        <v>244204314</v>
      </c>
      <c r="AE186" s="27">
        <v>273508831.68000001</v>
      </c>
      <c r="AF186" s="27"/>
      <c r="AG186" s="27"/>
      <c r="AH186" s="27">
        <v>244204314</v>
      </c>
      <c r="AI186" s="27">
        <v>273508831.68000001</v>
      </c>
      <c r="AJ186" s="20"/>
      <c r="AK186" s="20"/>
      <c r="AL186" s="20">
        <v>244204314</v>
      </c>
      <c r="AM186" s="20">
        <v>273508831.68000001</v>
      </c>
      <c r="AN186" s="20">
        <v>0</v>
      </c>
      <c r="AO186" s="20">
        <v>0</v>
      </c>
      <c r="AP186" s="20">
        <v>0</v>
      </c>
      <c r="AQ186" s="20">
        <v>0</v>
      </c>
      <c r="AR186" s="20">
        <v>0</v>
      </c>
      <c r="AS186" s="20">
        <v>0</v>
      </c>
      <c r="AT186" s="20">
        <v>0</v>
      </c>
      <c r="AU186" s="20">
        <v>0</v>
      </c>
      <c r="AV186" s="45"/>
      <c r="AW186" s="45">
        <v>0</v>
      </c>
      <c r="AX186" s="45">
        <f t="shared" si="152"/>
        <v>0</v>
      </c>
      <c r="AY186" s="12" t="s">
        <v>129</v>
      </c>
      <c r="AZ186" s="1" t="s">
        <v>271</v>
      </c>
      <c r="BA186" s="1" t="s">
        <v>272</v>
      </c>
      <c r="BB186" s="5"/>
      <c r="BC186" s="5"/>
      <c r="BD186" s="5"/>
      <c r="BE186" s="5"/>
      <c r="BF186" s="5"/>
      <c r="BG186" s="5"/>
      <c r="BH186" s="5"/>
      <c r="BI186" s="5"/>
      <c r="BJ186" s="326"/>
      <c r="BK186" s="15" t="s">
        <v>375</v>
      </c>
      <c r="BL186" s="324"/>
    </row>
    <row r="187" spans="1:64" s="16" customFormat="1" ht="12.95" customHeight="1" x14ac:dyDescent="0.25">
      <c r="A187" s="15" t="s">
        <v>133</v>
      </c>
      <c r="B187" s="15" t="s">
        <v>218</v>
      </c>
      <c r="C187" s="40" t="s">
        <v>273</v>
      </c>
      <c r="D187" s="40"/>
      <c r="E187" s="243" t="s">
        <v>274</v>
      </c>
      <c r="F187" s="23" t="s">
        <v>275</v>
      </c>
      <c r="G187" s="23" t="s">
        <v>276</v>
      </c>
      <c r="H187" s="23" t="s">
        <v>276</v>
      </c>
      <c r="I187" s="24" t="s">
        <v>120</v>
      </c>
      <c r="J187" s="24"/>
      <c r="K187" s="24"/>
      <c r="L187" s="23">
        <v>100</v>
      </c>
      <c r="M187" s="5">
        <v>230000000</v>
      </c>
      <c r="N187" s="5" t="s">
        <v>137</v>
      </c>
      <c r="O187" s="5" t="s">
        <v>239</v>
      </c>
      <c r="P187" s="24" t="s">
        <v>125</v>
      </c>
      <c r="Q187" s="25">
        <v>230000000</v>
      </c>
      <c r="R187" s="26" t="s">
        <v>145</v>
      </c>
      <c r="S187" s="26"/>
      <c r="T187" s="24"/>
      <c r="U187" s="5" t="s">
        <v>126</v>
      </c>
      <c r="V187" s="24" t="s">
        <v>127</v>
      </c>
      <c r="W187" s="24">
        <v>0</v>
      </c>
      <c r="X187" s="24">
        <v>100</v>
      </c>
      <c r="Y187" s="24">
        <v>0</v>
      </c>
      <c r="Z187" s="43"/>
      <c r="AA187" s="5" t="s">
        <v>138</v>
      </c>
      <c r="AB187" s="27"/>
      <c r="AC187" s="27"/>
      <c r="AD187" s="27">
        <v>522385633</v>
      </c>
      <c r="AE187" s="27">
        <v>585071908.96000004</v>
      </c>
      <c r="AF187" s="27"/>
      <c r="AG187" s="27"/>
      <c r="AH187" s="27">
        <v>522385633</v>
      </c>
      <c r="AI187" s="27">
        <v>585071908.96000004</v>
      </c>
      <c r="AJ187" s="20"/>
      <c r="AK187" s="20"/>
      <c r="AL187" s="20">
        <v>522385633</v>
      </c>
      <c r="AM187" s="20">
        <v>585071908.96000004</v>
      </c>
      <c r="AN187" s="20">
        <v>0</v>
      </c>
      <c r="AO187" s="20">
        <v>0</v>
      </c>
      <c r="AP187" s="20">
        <v>0</v>
      </c>
      <c r="AQ187" s="20">
        <v>0</v>
      </c>
      <c r="AR187" s="20">
        <v>0</v>
      </c>
      <c r="AS187" s="20">
        <v>0</v>
      </c>
      <c r="AT187" s="20">
        <v>0</v>
      </c>
      <c r="AU187" s="20">
        <v>0</v>
      </c>
      <c r="AV187" s="45"/>
      <c r="AW187" s="45">
        <f t="shared" si="151"/>
        <v>1567156899</v>
      </c>
      <c r="AX187" s="45">
        <f t="shared" si="152"/>
        <v>1755215726.8800001</v>
      </c>
      <c r="AY187" s="9" t="s">
        <v>129</v>
      </c>
      <c r="AZ187" s="1" t="s">
        <v>277</v>
      </c>
      <c r="BA187" s="1" t="s">
        <v>278</v>
      </c>
      <c r="BB187" s="5"/>
      <c r="BC187" s="5"/>
      <c r="BD187" s="5"/>
      <c r="BE187" s="5"/>
      <c r="BF187" s="5"/>
      <c r="BG187" s="5"/>
      <c r="BH187" s="5"/>
      <c r="BI187" s="5"/>
      <c r="BJ187" s="326"/>
      <c r="BK187" s="15"/>
      <c r="BL187" s="324"/>
    </row>
    <row r="188" spans="1:64" s="16" customFormat="1" ht="12.95" customHeight="1" x14ac:dyDescent="0.25">
      <c r="A188" s="15" t="s">
        <v>133</v>
      </c>
      <c r="B188" s="15" t="s">
        <v>218</v>
      </c>
      <c r="C188" s="40" t="s">
        <v>279</v>
      </c>
      <c r="D188" s="40"/>
      <c r="E188" s="243" t="s">
        <v>273</v>
      </c>
      <c r="F188" s="23" t="s">
        <v>275</v>
      </c>
      <c r="G188" s="23" t="s">
        <v>276</v>
      </c>
      <c r="H188" s="23" t="s">
        <v>276</v>
      </c>
      <c r="I188" s="24" t="s">
        <v>120</v>
      </c>
      <c r="J188" s="24"/>
      <c r="K188" s="24"/>
      <c r="L188" s="23">
        <v>100</v>
      </c>
      <c r="M188" s="5">
        <v>230000000</v>
      </c>
      <c r="N188" s="5" t="s">
        <v>137</v>
      </c>
      <c r="O188" s="5" t="s">
        <v>239</v>
      </c>
      <c r="P188" s="24" t="s">
        <v>125</v>
      </c>
      <c r="Q188" s="25">
        <v>230000000</v>
      </c>
      <c r="R188" s="26" t="s">
        <v>257</v>
      </c>
      <c r="S188" s="26"/>
      <c r="T188" s="24"/>
      <c r="U188" s="5" t="s">
        <v>126</v>
      </c>
      <c r="V188" s="24" t="s">
        <v>127</v>
      </c>
      <c r="W188" s="24">
        <v>0</v>
      </c>
      <c r="X188" s="24">
        <v>100</v>
      </c>
      <c r="Y188" s="24">
        <v>0</v>
      </c>
      <c r="Z188" s="43"/>
      <c r="AA188" s="5" t="s">
        <v>138</v>
      </c>
      <c r="AB188" s="27"/>
      <c r="AC188" s="27"/>
      <c r="AD188" s="27">
        <v>855214259.99999964</v>
      </c>
      <c r="AE188" s="27">
        <v>957839971.19999969</v>
      </c>
      <c r="AF188" s="27"/>
      <c r="AG188" s="27"/>
      <c r="AH188" s="27">
        <v>855214259.99999964</v>
      </c>
      <c r="AI188" s="27">
        <v>957839971.19999969</v>
      </c>
      <c r="AJ188" s="20"/>
      <c r="AK188" s="20"/>
      <c r="AL188" s="20">
        <v>855214259.99999964</v>
      </c>
      <c r="AM188" s="20">
        <v>957839971.19999969</v>
      </c>
      <c r="AN188" s="20">
        <v>0</v>
      </c>
      <c r="AO188" s="20">
        <v>0</v>
      </c>
      <c r="AP188" s="20">
        <v>0</v>
      </c>
      <c r="AQ188" s="20">
        <v>0</v>
      </c>
      <c r="AR188" s="20">
        <v>0</v>
      </c>
      <c r="AS188" s="20">
        <v>0</v>
      </c>
      <c r="AT188" s="20">
        <v>0</v>
      </c>
      <c r="AU188" s="20">
        <v>0</v>
      </c>
      <c r="AV188" s="45"/>
      <c r="AW188" s="45">
        <f t="shared" si="151"/>
        <v>2565642779.999999</v>
      </c>
      <c r="AX188" s="45">
        <f t="shared" si="152"/>
        <v>2873519913.5999994</v>
      </c>
      <c r="AY188" s="9" t="s">
        <v>129</v>
      </c>
      <c r="AZ188" s="1" t="s">
        <v>280</v>
      </c>
      <c r="BA188" s="1" t="s">
        <v>281</v>
      </c>
      <c r="BB188" s="5"/>
      <c r="BC188" s="5"/>
      <c r="BD188" s="5"/>
      <c r="BE188" s="5"/>
      <c r="BF188" s="5"/>
      <c r="BG188" s="5"/>
      <c r="BH188" s="5"/>
      <c r="BI188" s="5"/>
      <c r="BJ188" s="326"/>
      <c r="BK188" s="15"/>
      <c r="BL188" s="324"/>
    </row>
    <row r="189" spans="1:64" s="16" customFormat="1" ht="12.95" customHeight="1" x14ac:dyDescent="0.25">
      <c r="A189" s="15" t="s">
        <v>133</v>
      </c>
      <c r="B189" s="15" t="s">
        <v>218</v>
      </c>
      <c r="C189" s="40" t="s">
        <v>270</v>
      </c>
      <c r="D189" s="40"/>
      <c r="E189" s="243" t="s">
        <v>279</v>
      </c>
      <c r="F189" s="23" t="s">
        <v>275</v>
      </c>
      <c r="G189" s="23" t="s">
        <v>276</v>
      </c>
      <c r="H189" s="23" t="s">
        <v>276</v>
      </c>
      <c r="I189" s="24" t="s">
        <v>120</v>
      </c>
      <c r="J189" s="24"/>
      <c r="K189" s="24"/>
      <c r="L189" s="23">
        <v>100</v>
      </c>
      <c r="M189" s="5">
        <v>230000000</v>
      </c>
      <c r="N189" s="5" t="s">
        <v>137</v>
      </c>
      <c r="O189" s="5" t="s">
        <v>239</v>
      </c>
      <c r="P189" s="24" t="s">
        <v>125</v>
      </c>
      <c r="Q189" s="25">
        <v>230000000</v>
      </c>
      <c r="R189" s="26" t="s">
        <v>262</v>
      </c>
      <c r="S189" s="26"/>
      <c r="T189" s="24"/>
      <c r="U189" s="5" t="s">
        <v>126</v>
      </c>
      <c r="V189" s="24" t="s">
        <v>127</v>
      </c>
      <c r="W189" s="24">
        <v>0</v>
      </c>
      <c r="X189" s="24">
        <v>100</v>
      </c>
      <c r="Y189" s="24">
        <v>0</v>
      </c>
      <c r="Z189" s="43"/>
      <c r="AA189" s="5" t="s">
        <v>138</v>
      </c>
      <c r="AB189" s="27"/>
      <c r="AC189" s="27"/>
      <c r="AD189" s="27">
        <v>302011129.00000006</v>
      </c>
      <c r="AE189" s="27">
        <v>338252464.48000008</v>
      </c>
      <c r="AF189" s="27"/>
      <c r="AG189" s="27"/>
      <c r="AH189" s="27">
        <v>302011129.00000006</v>
      </c>
      <c r="AI189" s="27">
        <v>338252464.48000008</v>
      </c>
      <c r="AJ189" s="20"/>
      <c r="AK189" s="20"/>
      <c r="AL189" s="20">
        <v>302011129.00000006</v>
      </c>
      <c r="AM189" s="20">
        <v>338252464.48000008</v>
      </c>
      <c r="AN189" s="20">
        <v>0</v>
      </c>
      <c r="AO189" s="20">
        <v>0</v>
      </c>
      <c r="AP189" s="20">
        <v>0</v>
      </c>
      <c r="AQ189" s="20">
        <v>0</v>
      </c>
      <c r="AR189" s="20">
        <v>0</v>
      </c>
      <c r="AS189" s="20">
        <v>0</v>
      </c>
      <c r="AT189" s="20">
        <v>0</v>
      </c>
      <c r="AU189" s="20">
        <v>0</v>
      </c>
      <c r="AV189" s="45"/>
      <c r="AW189" s="45">
        <f t="shared" si="151"/>
        <v>906033387.00000024</v>
      </c>
      <c r="AX189" s="45">
        <f t="shared" si="152"/>
        <v>1014757393.4400004</v>
      </c>
      <c r="AY189" s="9" t="s">
        <v>129</v>
      </c>
      <c r="AZ189" s="1" t="s">
        <v>282</v>
      </c>
      <c r="BA189" s="1" t="s">
        <v>283</v>
      </c>
      <c r="BB189" s="5"/>
      <c r="BC189" s="5"/>
      <c r="BD189" s="5"/>
      <c r="BE189" s="5"/>
      <c r="BF189" s="5"/>
      <c r="BG189" s="5"/>
      <c r="BH189" s="5"/>
      <c r="BI189" s="5"/>
      <c r="BJ189" s="326"/>
      <c r="BK189" s="15"/>
      <c r="BL189" s="324"/>
    </row>
    <row r="190" spans="1:64" s="16" customFormat="1" ht="12.95" customHeight="1" x14ac:dyDescent="0.25">
      <c r="A190" s="15" t="s">
        <v>133</v>
      </c>
      <c r="B190" s="15" t="s">
        <v>218</v>
      </c>
      <c r="C190" s="40" t="s">
        <v>274</v>
      </c>
      <c r="D190" s="40"/>
      <c r="E190" s="243" t="s">
        <v>284</v>
      </c>
      <c r="F190" s="23" t="s">
        <v>275</v>
      </c>
      <c r="G190" s="23" t="s">
        <v>276</v>
      </c>
      <c r="H190" s="23" t="s">
        <v>276</v>
      </c>
      <c r="I190" s="24" t="s">
        <v>120</v>
      </c>
      <c r="J190" s="24"/>
      <c r="K190" s="24"/>
      <c r="L190" s="23">
        <v>100</v>
      </c>
      <c r="M190" s="5">
        <v>230000000</v>
      </c>
      <c r="N190" s="5" t="s">
        <v>137</v>
      </c>
      <c r="O190" s="5" t="s">
        <v>239</v>
      </c>
      <c r="P190" s="24" t="s">
        <v>125</v>
      </c>
      <c r="Q190" s="25">
        <v>230000000</v>
      </c>
      <c r="R190" s="26" t="s">
        <v>266</v>
      </c>
      <c r="S190" s="26"/>
      <c r="T190" s="24"/>
      <c r="U190" s="5" t="s">
        <v>126</v>
      </c>
      <c r="V190" s="24" t="s">
        <v>127</v>
      </c>
      <c r="W190" s="24">
        <v>0</v>
      </c>
      <c r="X190" s="24">
        <v>100</v>
      </c>
      <c r="Y190" s="24">
        <v>0</v>
      </c>
      <c r="Z190" s="43"/>
      <c r="AA190" s="5" t="s">
        <v>138</v>
      </c>
      <c r="AB190" s="27"/>
      <c r="AC190" s="27"/>
      <c r="AD190" s="27">
        <v>222408390</v>
      </c>
      <c r="AE190" s="27">
        <v>249097396.80000001</v>
      </c>
      <c r="AF190" s="27"/>
      <c r="AG190" s="27"/>
      <c r="AH190" s="27">
        <v>222408390</v>
      </c>
      <c r="AI190" s="27">
        <v>249097396.80000001</v>
      </c>
      <c r="AJ190" s="20"/>
      <c r="AK190" s="20"/>
      <c r="AL190" s="20">
        <v>222408390</v>
      </c>
      <c r="AM190" s="20">
        <v>249097396.80000001</v>
      </c>
      <c r="AN190" s="20">
        <v>0</v>
      </c>
      <c r="AO190" s="20">
        <v>0</v>
      </c>
      <c r="AP190" s="20">
        <v>0</v>
      </c>
      <c r="AQ190" s="20">
        <v>0</v>
      </c>
      <c r="AR190" s="20">
        <v>0</v>
      </c>
      <c r="AS190" s="20">
        <v>0</v>
      </c>
      <c r="AT190" s="20">
        <v>0</v>
      </c>
      <c r="AU190" s="20">
        <v>0</v>
      </c>
      <c r="AV190" s="45"/>
      <c r="AW190" s="45">
        <f t="shared" si="151"/>
        <v>667225170</v>
      </c>
      <c r="AX190" s="45">
        <f t="shared" si="152"/>
        <v>747292190.4000001</v>
      </c>
      <c r="AY190" s="9" t="s">
        <v>129</v>
      </c>
      <c r="AZ190" s="1" t="s">
        <v>285</v>
      </c>
      <c r="BA190" s="1" t="s">
        <v>286</v>
      </c>
      <c r="BB190" s="5"/>
      <c r="BC190" s="5"/>
      <c r="BD190" s="5"/>
      <c r="BE190" s="5"/>
      <c r="BF190" s="5"/>
      <c r="BG190" s="5"/>
      <c r="BH190" s="5"/>
      <c r="BI190" s="5"/>
      <c r="BJ190" s="326"/>
      <c r="BK190" s="15"/>
      <c r="BL190" s="324"/>
    </row>
    <row r="191" spans="1:64" s="16" customFormat="1" ht="12.95" customHeight="1" x14ac:dyDescent="0.25">
      <c r="A191" s="15" t="s">
        <v>133</v>
      </c>
      <c r="B191" s="15" t="s">
        <v>218</v>
      </c>
      <c r="C191" s="40" t="s">
        <v>284</v>
      </c>
      <c r="D191" s="40"/>
      <c r="E191" s="243" t="s">
        <v>287</v>
      </c>
      <c r="F191" s="23" t="s">
        <v>275</v>
      </c>
      <c r="G191" s="23" t="s">
        <v>288</v>
      </c>
      <c r="H191" s="23" t="s">
        <v>289</v>
      </c>
      <c r="I191" s="24" t="s">
        <v>120</v>
      </c>
      <c r="J191" s="24"/>
      <c r="K191" s="24"/>
      <c r="L191" s="23">
        <v>100</v>
      </c>
      <c r="M191" s="5">
        <v>230000000</v>
      </c>
      <c r="N191" s="5" t="s">
        <v>137</v>
      </c>
      <c r="O191" s="5" t="s">
        <v>239</v>
      </c>
      <c r="P191" s="24" t="s">
        <v>125</v>
      </c>
      <c r="Q191" s="25">
        <v>230000000</v>
      </c>
      <c r="R191" s="26" t="s">
        <v>174</v>
      </c>
      <c r="S191" s="26"/>
      <c r="T191" s="24"/>
      <c r="U191" s="5" t="s">
        <v>126</v>
      </c>
      <c r="V191" s="24" t="s">
        <v>127</v>
      </c>
      <c r="W191" s="24">
        <v>0</v>
      </c>
      <c r="X191" s="24">
        <v>100</v>
      </c>
      <c r="Y191" s="24">
        <v>0</v>
      </c>
      <c r="Z191" s="43"/>
      <c r="AA191" s="5" t="s">
        <v>138</v>
      </c>
      <c r="AB191" s="27"/>
      <c r="AC191" s="27"/>
      <c r="AD191" s="27">
        <v>296417422.80000001</v>
      </c>
      <c r="AE191" s="27">
        <v>331987513.53600007</v>
      </c>
      <c r="AF191" s="27"/>
      <c r="AG191" s="27"/>
      <c r="AH191" s="27">
        <v>296417422.80000001</v>
      </c>
      <c r="AI191" s="27">
        <v>331987513.53600007</v>
      </c>
      <c r="AJ191" s="20"/>
      <c r="AK191" s="20"/>
      <c r="AL191" s="20">
        <v>296417422.80000001</v>
      </c>
      <c r="AM191" s="20">
        <v>331987513.53600007</v>
      </c>
      <c r="AN191" s="20">
        <v>0</v>
      </c>
      <c r="AO191" s="20">
        <v>0</v>
      </c>
      <c r="AP191" s="20">
        <v>0</v>
      </c>
      <c r="AQ191" s="20">
        <v>0</v>
      </c>
      <c r="AR191" s="20">
        <v>0</v>
      </c>
      <c r="AS191" s="20">
        <v>0</v>
      </c>
      <c r="AT191" s="20">
        <v>0</v>
      </c>
      <c r="AU191" s="20">
        <v>0</v>
      </c>
      <c r="AV191" s="45"/>
      <c r="AW191" s="45">
        <f t="shared" si="151"/>
        <v>889252268.4000001</v>
      </c>
      <c r="AX191" s="45">
        <f t="shared" si="152"/>
        <v>995962540.60800016</v>
      </c>
      <c r="AY191" s="9" t="s">
        <v>129</v>
      </c>
      <c r="AZ191" s="1" t="s">
        <v>290</v>
      </c>
      <c r="BA191" s="1" t="s">
        <v>291</v>
      </c>
      <c r="BB191" s="5"/>
      <c r="BC191" s="5"/>
      <c r="BD191" s="5"/>
      <c r="BE191" s="5"/>
      <c r="BF191" s="5"/>
      <c r="BG191" s="5"/>
      <c r="BH191" s="5"/>
      <c r="BI191" s="5"/>
      <c r="BJ191" s="326"/>
      <c r="BK191" s="15"/>
      <c r="BL191" s="324"/>
    </row>
    <row r="192" spans="1:64" s="16" customFormat="1" ht="12.95" customHeight="1" x14ac:dyDescent="0.25">
      <c r="A192" s="15" t="s">
        <v>133</v>
      </c>
      <c r="B192" s="15" t="s">
        <v>218</v>
      </c>
      <c r="C192" s="40" t="s">
        <v>292</v>
      </c>
      <c r="D192" s="40"/>
      <c r="E192" s="243" t="s">
        <v>292</v>
      </c>
      <c r="F192" s="23" t="s">
        <v>293</v>
      </c>
      <c r="G192" s="23" t="s">
        <v>294</v>
      </c>
      <c r="H192" s="23" t="s">
        <v>294</v>
      </c>
      <c r="I192" s="24" t="s">
        <v>120</v>
      </c>
      <c r="J192" s="24"/>
      <c r="K192" s="24"/>
      <c r="L192" s="23">
        <v>100</v>
      </c>
      <c r="M192" s="5">
        <v>230000000</v>
      </c>
      <c r="N192" s="5" t="s">
        <v>123</v>
      </c>
      <c r="O192" s="5" t="s">
        <v>239</v>
      </c>
      <c r="P192" s="24" t="s">
        <v>125</v>
      </c>
      <c r="Q192" s="25">
        <v>230000000</v>
      </c>
      <c r="R192" s="26" t="s">
        <v>187</v>
      </c>
      <c r="S192" s="26"/>
      <c r="T192" s="24"/>
      <c r="U192" s="5" t="s">
        <v>126</v>
      </c>
      <c r="V192" s="24" t="s">
        <v>127</v>
      </c>
      <c r="W192" s="24">
        <v>0</v>
      </c>
      <c r="X192" s="24">
        <v>100</v>
      </c>
      <c r="Y192" s="24">
        <v>0</v>
      </c>
      <c r="Z192" s="43"/>
      <c r="AA192" s="5" t="s">
        <v>138</v>
      </c>
      <c r="AB192" s="27"/>
      <c r="AC192" s="27"/>
      <c r="AD192" s="27">
        <v>101541119.99999996</v>
      </c>
      <c r="AE192" s="27">
        <v>113726054.39999996</v>
      </c>
      <c r="AF192" s="27"/>
      <c r="AG192" s="27"/>
      <c r="AH192" s="27">
        <v>101541119.99999996</v>
      </c>
      <c r="AI192" s="27">
        <v>113726054.39999996</v>
      </c>
      <c r="AJ192" s="20"/>
      <c r="AK192" s="20"/>
      <c r="AL192" s="20">
        <v>101541119.99999996</v>
      </c>
      <c r="AM192" s="20">
        <v>113726054.39999996</v>
      </c>
      <c r="AN192" s="20">
        <v>0</v>
      </c>
      <c r="AO192" s="20">
        <v>0</v>
      </c>
      <c r="AP192" s="20">
        <v>0</v>
      </c>
      <c r="AQ192" s="20">
        <v>0</v>
      </c>
      <c r="AR192" s="20">
        <v>0</v>
      </c>
      <c r="AS192" s="20">
        <v>0</v>
      </c>
      <c r="AT192" s="20">
        <v>0</v>
      </c>
      <c r="AU192" s="20">
        <v>0</v>
      </c>
      <c r="AV192" s="45"/>
      <c r="AW192" s="45">
        <v>0</v>
      </c>
      <c r="AX192" s="45">
        <f t="shared" si="152"/>
        <v>0</v>
      </c>
      <c r="AY192" s="9" t="s">
        <v>129</v>
      </c>
      <c r="AZ192" s="19" t="s">
        <v>295</v>
      </c>
      <c r="BA192" s="2" t="s">
        <v>296</v>
      </c>
      <c r="BB192" s="5"/>
      <c r="BC192" s="5"/>
      <c r="BD192" s="5"/>
      <c r="BE192" s="5"/>
      <c r="BF192" s="5"/>
      <c r="BG192" s="5"/>
      <c r="BH192" s="5"/>
      <c r="BI192" s="5"/>
      <c r="BJ192" s="326"/>
      <c r="BK192" s="15"/>
      <c r="BL192" s="324"/>
    </row>
    <row r="193" spans="1:64" s="16" customFormat="1" ht="12.95" customHeight="1" x14ac:dyDescent="0.25">
      <c r="A193" s="15" t="s">
        <v>133</v>
      </c>
      <c r="B193" s="15" t="s">
        <v>218</v>
      </c>
      <c r="C193" s="81" t="s">
        <v>387</v>
      </c>
      <c r="D193" s="82"/>
      <c r="E193" s="233" t="s">
        <v>292</v>
      </c>
      <c r="F193" s="23" t="s">
        <v>293</v>
      </c>
      <c r="G193" s="23" t="s">
        <v>294</v>
      </c>
      <c r="H193" s="23" t="s">
        <v>294</v>
      </c>
      <c r="I193" s="24" t="s">
        <v>120</v>
      </c>
      <c r="J193" s="24"/>
      <c r="K193" s="24"/>
      <c r="L193" s="23">
        <v>100</v>
      </c>
      <c r="M193" s="5">
        <v>230000000</v>
      </c>
      <c r="N193" s="5" t="s">
        <v>123</v>
      </c>
      <c r="O193" s="1" t="s">
        <v>126</v>
      </c>
      <c r="P193" s="24" t="s">
        <v>125</v>
      </c>
      <c r="Q193" s="25">
        <v>230000000</v>
      </c>
      <c r="R193" s="26" t="s">
        <v>187</v>
      </c>
      <c r="S193" s="26"/>
      <c r="T193" s="24" t="s">
        <v>127</v>
      </c>
      <c r="U193" s="5"/>
      <c r="V193" s="24"/>
      <c r="W193" s="24">
        <v>0</v>
      </c>
      <c r="X193" s="24">
        <v>100</v>
      </c>
      <c r="Y193" s="24">
        <v>0</v>
      </c>
      <c r="Z193" s="43"/>
      <c r="AA193" s="5" t="s">
        <v>138</v>
      </c>
      <c r="AB193" s="27"/>
      <c r="AC193" s="27"/>
      <c r="AD193" s="27">
        <v>79076512</v>
      </c>
      <c r="AE193" s="19">
        <f t="shared" ref="AE193:AE194" si="153">AD193*1.12</f>
        <v>88565693.440000013</v>
      </c>
      <c r="AF193" s="27"/>
      <c r="AG193" s="27"/>
      <c r="AH193" s="27">
        <v>101541119.99999996</v>
      </c>
      <c r="AI193" s="19">
        <f t="shared" ref="AI193:AI194" si="154">AH193*1.12</f>
        <v>113726054.39999996</v>
      </c>
      <c r="AJ193" s="20"/>
      <c r="AK193" s="20"/>
      <c r="AL193" s="20">
        <v>101541119.99999996</v>
      </c>
      <c r="AM193" s="19">
        <f t="shared" ref="AM193:AM194" si="155">AL193*1.12</f>
        <v>113726054.39999996</v>
      </c>
      <c r="AN193" s="20">
        <v>0</v>
      </c>
      <c r="AO193" s="20">
        <v>0</v>
      </c>
      <c r="AP193" s="20">
        <v>0</v>
      </c>
      <c r="AQ193" s="20">
        <v>0</v>
      </c>
      <c r="AR193" s="20">
        <v>0</v>
      </c>
      <c r="AS193" s="20">
        <v>0</v>
      </c>
      <c r="AT193" s="20">
        <v>0</v>
      </c>
      <c r="AU193" s="20">
        <v>0</v>
      </c>
      <c r="AV193" s="69"/>
      <c r="AW193" s="45">
        <v>0</v>
      </c>
      <c r="AX193" s="45">
        <f t="shared" ref="AX193" si="156">AW193*1.12</f>
        <v>0</v>
      </c>
      <c r="AY193" s="12" t="s">
        <v>129</v>
      </c>
      <c r="AZ193" s="1" t="s">
        <v>295</v>
      </c>
      <c r="BA193" s="1" t="s">
        <v>296</v>
      </c>
      <c r="BB193" s="5"/>
      <c r="BC193" s="5"/>
      <c r="BD193" s="5"/>
      <c r="BE193" s="5"/>
      <c r="BF193" s="5"/>
      <c r="BG193" s="5"/>
      <c r="BH193" s="5"/>
      <c r="BI193" s="5"/>
      <c r="BJ193" s="326"/>
      <c r="BK193" s="15" t="s">
        <v>388</v>
      </c>
      <c r="BL193" s="324"/>
    </row>
    <row r="194" spans="1:64" s="16" customFormat="1" ht="12.95" customHeight="1" x14ac:dyDescent="0.25">
      <c r="A194" s="15" t="s">
        <v>133</v>
      </c>
      <c r="B194" s="15" t="s">
        <v>218</v>
      </c>
      <c r="C194" s="81" t="s">
        <v>545</v>
      </c>
      <c r="D194" s="131"/>
      <c r="E194" s="233" t="s">
        <v>292</v>
      </c>
      <c r="F194" s="23" t="s">
        <v>293</v>
      </c>
      <c r="G194" s="23" t="s">
        <v>294</v>
      </c>
      <c r="H194" s="23" t="s">
        <v>294</v>
      </c>
      <c r="I194" s="24" t="s">
        <v>120</v>
      </c>
      <c r="J194" s="24"/>
      <c r="K194" s="24"/>
      <c r="L194" s="23">
        <v>100</v>
      </c>
      <c r="M194" s="5">
        <v>230000000</v>
      </c>
      <c r="N194" s="5" t="s">
        <v>123</v>
      </c>
      <c r="O194" s="1" t="s">
        <v>166</v>
      </c>
      <c r="P194" s="24" t="s">
        <v>125</v>
      </c>
      <c r="Q194" s="25">
        <v>230000000</v>
      </c>
      <c r="R194" s="2" t="s">
        <v>382</v>
      </c>
      <c r="S194" s="26"/>
      <c r="T194" s="24" t="s">
        <v>127</v>
      </c>
      <c r="U194" s="5"/>
      <c r="V194" s="24"/>
      <c r="W194" s="24">
        <v>0</v>
      </c>
      <c r="X194" s="24">
        <v>100</v>
      </c>
      <c r="Y194" s="24">
        <v>0</v>
      </c>
      <c r="Z194" s="43"/>
      <c r="AA194" s="5" t="s">
        <v>138</v>
      </c>
      <c r="AB194" s="27"/>
      <c r="AC194" s="27"/>
      <c r="AD194" s="27">
        <v>79076512</v>
      </c>
      <c r="AE194" s="19">
        <f t="shared" si="153"/>
        <v>88565693.440000013</v>
      </c>
      <c r="AF194" s="27"/>
      <c r="AG194" s="27"/>
      <c r="AH194" s="27">
        <v>101541119.99999996</v>
      </c>
      <c r="AI194" s="19">
        <f t="shared" si="154"/>
        <v>113726054.39999996</v>
      </c>
      <c r="AJ194" s="20"/>
      <c r="AK194" s="20"/>
      <c r="AL194" s="20">
        <v>101541119.99999996</v>
      </c>
      <c r="AM194" s="19">
        <f t="shared" si="155"/>
        <v>113726054.39999996</v>
      </c>
      <c r="AN194" s="20"/>
      <c r="AO194" s="20"/>
      <c r="AP194" s="20"/>
      <c r="AQ194" s="20"/>
      <c r="AR194" s="20"/>
      <c r="AS194" s="20"/>
      <c r="AT194" s="20"/>
      <c r="AU194" s="20"/>
      <c r="AV194" s="69"/>
      <c r="AW194" s="45">
        <v>0</v>
      </c>
      <c r="AX194" s="45">
        <f t="shared" si="152"/>
        <v>0</v>
      </c>
      <c r="AY194" s="12" t="s">
        <v>129</v>
      </c>
      <c r="AZ194" s="1" t="s">
        <v>295</v>
      </c>
      <c r="BA194" s="1" t="s">
        <v>296</v>
      </c>
      <c r="BB194" s="5"/>
      <c r="BC194" s="5"/>
      <c r="BD194" s="5"/>
      <c r="BE194" s="5"/>
      <c r="BF194" s="5"/>
      <c r="BG194" s="5"/>
      <c r="BH194" s="5"/>
      <c r="BI194" s="5"/>
      <c r="BJ194" s="326"/>
      <c r="BK194" s="15" t="s">
        <v>375</v>
      </c>
      <c r="BL194" s="324"/>
    </row>
    <row r="195" spans="1:64" s="16" customFormat="1" ht="12.95" customHeight="1" x14ac:dyDescent="0.25">
      <c r="A195" s="15" t="s">
        <v>133</v>
      </c>
      <c r="B195" s="15" t="s">
        <v>218</v>
      </c>
      <c r="C195" s="40" t="s">
        <v>287</v>
      </c>
      <c r="D195" s="40"/>
      <c r="E195" s="243" t="s">
        <v>297</v>
      </c>
      <c r="F195" s="23" t="s">
        <v>298</v>
      </c>
      <c r="G195" s="23" t="s">
        <v>299</v>
      </c>
      <c r="H195" s="23" t="s">
        <v>299</v>
      </c>
      <c r="I195" s="24" t="s">
        <v>120</v>
      </c>
      <c r="J195" s="24"/>
      <c r="K195" s="24"/>
      <c r="L195" s="23">
        <v>100</v>
      </c>
      <c r="M195" s="5">
        <v>230000000</v>
      </c>
      <c r="N195" s="5" t="s">
        <v>137</v>
      </c>
      <c r="O195" s="5" t="s">
        <v>239</v>
      </c>
      <c r="P195" s="24" t="s">
        <v>125</v>
      </c>
      <c r="Q195" s="25">
        <v>230000000</v>
      </c>
      <c r="R195" s="26" t="s">
        <v>189</v>
      </c>
      <c r="S195" s="26"/>
      <c r="T195" s="24"/>
      <c r="U195" s="5" t="s">
        <v>126</v>
      </c>
      <c r="V195" s="24" t="s">
        <v>127</v>
      </c>
      <c r="W195" s="24">
        <v>0</v>
      </c>
      <c r="X195" s="24">
        <v>100</v>
      </c>
      <c r="Y195" s="24">
        <v>0</v>
      </c>
      <c r="Z195" s="43"/>
      <c r="AA195" s="5" t="s">
        <v>138</v>
      </c>
      <c r="AB195" s="27"/>
      <c r="AC195" s="27"/>
      <c r="AD195" s="27">
        <v>521302350.00000024</v>
      </c>
      <c r="AE195" s="27">
        <v>583858632.00000036</v>
      </c>
      <c r="AF195" s="27"/>
      <c r="AG195" s="27"/>
      <c r="AH195" s="27">
        <v>521302350.00000024</v>
      </c>
      <c r="AI195" s="27">
        <v>583858632.00000036</v>
      </c>
      <c r="AJ195" s="20"/>
      <c r="AK195" s="20"/>
      <c r="AL195" s="20">
        <v>521302350.00000024</v>
      </c>
      <c r="AM195" s="20">
        <v>583858632.00000036</v>
      </c>
      <c r="AN195" s="20">
        <v>0</v>
      </c>
      <c r="AO195" s="20">
        <v>0</v>
      </c>
      <c r="AP195" s="20">
        <v>0</v>
      </c>
      <c r="AQ195" s="20">
        <v>0</v>
      </c>
      <c r="AR195" s="20">
        <v>0</v>
      </c>
      <c r="AS195" s="20">
        <v>0</v>
      </c>
      <c r="AT195" s="20">
        <v>0</v>
      </c>
      <c r="AU195" s="20">
        <v>0</v>
      </c>
      <c r="AV195" s="45"/>
      <c r="AW195" s="45">
        <v>0</v>
      </c>
      <c r="AX195" s="45">
        <f t="shared" ref="AX195:AX196" si="157">AW195*1.12</f>
        <v>0</v>
      </c>
      <c r="AY195" s="12" t="s">
        <v>129</v>
      </c>
      <c r="AZ195" s="1" t="s">
        <v>300</v>
      </c>
      <c r="BA195" s="1" t="s">
        <v>301</v>
      </c>
      <c r="BB195" s="5"/>
      <c r="BC195" s="5"/>
      <c r="BD195" s="5"/>
      <c r="BE195" s="5"/>
      <c r="BF195" s="5"/>
      <c r="BG195" s="5"/>
      <c r="BH195" s="5"/>
      <c r="BI195" s="5"/>
      <c r="BJ195" s="326"/>
      <c r="BK195" s="15"/>
      <c r="BL195" s="324"/>
    </row>
    <row r="196" spans="1:64" s="16" customFormat="1" ht="12.95" customHeight="1" x14ac:dyDescent="0.25">
      <c r="A196" s="15" t="s">
        <v>133</v>
      </c>
      <c r="B196" s="15" t="s">
        <v>218</v>
      </c>
      <c r="C196" s="81" t="s">
        <v>389</v>
      </c>
      <c r="D196" s="82"/>
      <c r="E196" s="233" t="s">
        <v>297</v>
      </c>
      <c r="F196" s="23" t="s">
        <v>298</v>
      </c>
      <c r="G196" s="23" t="s">
        <v>299</v>
      </c>
      <c r="H196" s="23" t="s">
        <v>299</v>
      </c>
      <c r="I196" s="24" t="s">
        <v>120</v>
      </c>
      <c r="J196" s="24"/>
      <c r="K196" s="24"/>
      <c r="L196" s="23">
        <v>100</v>
      </c>
      <c r="M196" s="5">
        <v>230000000</v>
      </c>
      <c r="N196" s="5" t="s">
        <v>137</v>
      </c>
      <c r="O196" s="1" t="s">
        <v>126</v>
      </c>
      <c r="P196" s="24" t="s">
        <v>125</v>
      </c>
      <c r="Q196" s="25">
        <v>230000000</v>
      </c>
      <c r="R196" s="26" t="s">
        <v>189</v>
      </c>
      <c r="S196" s="26"/>
      <c r="T196" s="24" t="s">
        <v>127</v>
      </c>
      <c r="U196" s="5"/>
      <c r="V196" s="24"/>
      <c r="W196" s="24">
        <v>0</v>
      </c>
      <c r="X196" s="24">
        <v>100</v>
      </c>
      <c r="Y196" s="24">
        <v>0</v>
      </c>
      <c r="Z196" s="43"/>
      <c r="AA196" s="5" t="s">
        <v>138</v>
      </c>
      <c r="AB196" s="27"/>
      <c r="AC196" s="27"/>
      <c r="AD196" s="27">
        <v>395285850</v>
      </c>
      <c r="AE196" s="19">
        <f t="shared" ref="AE196:AE197" si="158">AD196*1.12</f>
        <v>442720152.00000006</v>
      </c>
      <c r="AF196" s="27"/>
      <c r="AG196" s="27"/>
      <c r="AH196" s="27">
        <v>521302350.00000024</v>
      </c>
      <c r="AI196" s="19">
        <f t="shared" ref="AI196:AI197" si="159">AH196*1.12</f>
        <v>583858632.00000036</v>
      </c>
      <c r="AJ196" s="20"/>
      <c r="AK196" s="20"/>
      <c r="AL196" s="20">
        <v>521302350.00000024</v>
      </c>
      <c r="AM196" s="19">
        <f t="shared" ref="AM196:AM197" si="160">AL196*1.12</f>
        <v>583858632.00000036</v>
      </c>
      <c r="AN196" s="20">
        <v>0</v>
      </c>
      <c r="AO196" s="20">
        <v>0</v>
      </c>
      <c r="AP196" s="20">
        <v>0</v>
      </c>
      <c r="AQ196" s="20">
        <v>0</v>
      </c>
      <c r="AR196" s="20">
        <v>0</v>
      </c>
      <c r="AS196" s="20">
        <v>0</v>
      </c>
      <c r="AT196" s="20">
        <v>0</v>
      </c>
      <c r="AU196" s="20">
        <v>0</v>
      </c>
      <c r="AV196" s="69"/>
      <c r="AW196" s="45">
        <v>0</v>
      </c>
      <c r="AX196" s="45">
        <f t="shared" si="157"/>
        <v>0</v>
      </c>
      <c r="AY196" s="12" t="s">
        <v>129</v>
      </c>
      <c r="AZ196" s="1" t="s">
        <v>300</v>
      </c>
      <c r="BA196" s="1" t="s">
        <v>301</v>
      </c>
      <c r="BB196" s="5"/>
      <c r="BC196" s="5"/>
      <c r="BD196" s="5"/>
      <c r="BE196" s="5"/>
      <c r="BF196" s="5"/>
      <c r="BG196" s="5"/>
      <c r="BH196" s="5"/>
      <c r="BI196" s="5"/>
      <c r="BJ196" s="326"/>
      <c r="BK196" s="15" t="s">
        <v>388</v>
      </c>
      <c r="BL196" s="324"/>
    </row>
    <row r="197" spans="1:64" s="16" customFormat="1" ht="12.95" customHeight="1" x14ac:dyDescent="0.25">
      <c r="A197" s="15" t="s">
        <v>133</v>
      </c>
      <c r="B197" s="15" t="s">
        <v>218</v>
      </c>
      <c r="C197" s="81" t="s">
        <v>546</v>
      </c>
      <c r="D197" s="131"/>
      <c r="E197" s="233" t="s">
        <v>297</v>
      </c>
      <c r="F197" s="23" t="s">
        <v>298</v>
      </c>
      <c r="G197" s="23" t="s">
        <v>299</v>
      </c>
      <c r="H197" s="23" t="s">
        <v>299</v>
      </c>
      <c r="I197" s="24" t="s">
        <v>120</v>
      </c>
      <c r="J197" s="24"/>
      <c r="K197" s="24"/>
      <c r="L197" s="23">
        <v>100</v>
      </c>
      <c r="M197" s="5">
        <v>230000000</v>
      </c>
      <c r="N197" s="5" t="s">
        <v>137</v>
      </c>
      <c r="O197" s="1" t="s">
        <v>166</v>
      </c>
      <c r="P197" s="24" t="s">
        <v>125</v>
      </c>
      <c r="Q197" s="25">
        <v>230000000</v>
      </c>
      <c r="R197" s="2" t="s">
        <v>382</v>
      </c>
      <c r="S197" s="26"/>
      <c r="T197" s="24" t="s">
        <v>127</v>
      </c>
      <c r="U197" s="5"/>
      <c r="V197" s="24"/>
      <c r="W197" s="24">
        <v>0</v>
      </c>
      <c r="X197" s="24">
        <v>100</v>
      </c>
      <c r="Y197" s="24">
        <v>0</v>
      </c>
      <c r="Z197" s="43"/>
      <c r="AA197" s="5" t="s">
        <v>138</v>
      </c>
      <c r="AB197" s="27"/>
      <c r="AC197" s="27"/>
      <c r="AD197" s="27">
        <v>395285850</v>
      </c>
      <c r="AE197" s="19">
        <f t="shared" si="158"/>
        <v>442720152.00000006</v>
      </c>
      <c r="AF197" s="27"/>
      <c r="AG197" s="27"/>
      <c r="AH197" s="27">
        <v>521302350.00000024</v>
      </c>
      <c r="AI197" s="19">
        <f t="shared" si="159"/>
        <v>583858632.00000036</v>
      </c>
      <c r="AJ197" s="20"/>
      <c r="AK197" s="20"/>
      <c r="AL197" s="20">
        <v>521302350.00000024</v>
      </c>
      <c r="AM197" s="19">
        <f t="shared" si="160"/>
        <v>583858632.00000036</v>
      </c>
      <c r="AN197" s="20"/>
      <c r="AO197" s="20"/>
      <c r="AP197" s="20"/>
      <c r="AQ197" s="20"/>
      <c r="AR197" s="20"/>
      <c r="AS197" s="20"/>
      <c r="AT197" s="20"/>
      <c r="AU197" s="20"/>
      <c r="AV197" s="69"/>
      <c r="AW197" s="45">
        <v>0</v>
      </c>
      <c r="AX197" s="45">
        <f t="shared" si="152"/>
        <v>0</v>
      </c>
      <c r="AY197" s="12" t="s">
        <v>129</v>
      </c>
      <c r="AZ197" s="1" t="s">
        <v>300</v>
      </c>
      <c r="BA197" s="1" t="s">
        <v>301</v>
      </c>
      <c r="BB197" s="5"/>
      <c r="BC197" s="5"/>
      <c r="BD197" s="5"/>
      <c r="BE197" s="5"/>
      <c r="BF197" s="5"/>
      <c r="BG197" s="5"/>
      <c r="BH197" s="5"/>
      <c r="BI197" s="5"/>
      <c r="BJ197" s="326"/>
      <c r="BK197" s="15" t="s">
        <v>375</v>
      </c>
      <c r="BL197" s="324"/>
    </row>
    <row r="198" spans="1:64" s="16" customFormat="1" ht="12.95" customHeight="1" x14ac:dyDescent="0.25">
      <c r="A198" s="15" t="s">
        <v>133</v>
      </c>
      <c r="B198" s="15" t="s">
        <v>218</v>
      </c>
      <c r="C198" s="40" t="s">
        <v>302</v>
      </c>
      <c r="D198" s="40"/>
      <c r="E198" s="243" t="s">
        <v>260</v>
      </c>
      <c r="F198" s="23" t="s">
        <v>303</v>
      </c>
      <c r="G198" s="23" t="s">
        <v>304</v>
      </c>
      <c r="H198" s="23" t="s">
        <v>304</v>
      </c>
      <c r="I198" s="24" t="s">
        <v>120</v>
      </c>
      <c r="J198" s="24"/>
      <c r="K198" s="24"/>
      <c r="L198" s="23">
        <v>100</v>
      </c>
      <c r="M198" s="5">
        <v>230000000</v>
      </c>
      <c r="N198" s="5" t="s">
        <v>137</v>
      </c>
      <c r="O198" s="5" t="s">
        <v>239</v>
      </c>
      <c r="P198" s="24" t="s">
        <v>125</v>
      </c>
      <c r="Q198" s="25">
        <v>230000000</v>
      </c>
      <c r="R198" s="26" t="s">
        <v>189</v>
      </c>
      <c r="S198" s="26"/>
      <c r="T198" s="24"/>
      <c r="U198" s="5" t="s">
        <v>126</v>
      </c>
      <c r="V198" s="24" t="s">
        <v>127</v>
      </c>
      <c r="W198" s="24">
        <v>0</v>
      </c>
      <c r="X198" s="24">
        <v>100</v>
      </c>
      <c r="Y198" s="24">
        <v>0</v>
      </c>
      <c r="Z198" s="43"/>
      <c r="AA198" s="5" t="s">
        <v>138</v>
      </c>
      <c r="AB198" s="27"/>
      <c r="AC198" s="27"/>
      <c r="AD198" s="27">
        <v>243107652</v>
      </c>
      <c r="AE198" s="27">
        <v>272280570.24000001</v>
      </c>
      <c r="AF198" s="27"/>
      <c r="AG198" s="27"/>
      <c r="AH198" s="27">
        <v>243107652</v>
      </c>
      <c r="AI198" s="27">
        <v>272280570.24000001</v>
      </c>
      <c r="AJ198" s="20"/>
      <c r="AK198" s="20"/>
      <c r="AL198" s="20">
        <v>243107652</v>
      </c>
      <c r="AM198" s="20">
        <v>272280570.24000001</v>
      </c>
      <c r="AN198" s="20">
        <v>0</v>
      </c>
      <c r="AO198" s="20">
        <v>0</v>
      </c>
      <c r="AP198" s="20">
        <v>0</v>
      </c>
      <c r="AQ198" s="20">
        <v>0</v>
      </c>
      <c r="AR198" s="20">
        <v>0</v>
      </c>
      <c r="AS198" s="20">
        <v>0</v>
      </c>
      <c r="AT198" s="20">
        <v>0</v>
      </c>
      <c r="AU198" s="20">
        <v>0</v>
      </c>
      <c r="AV198" s="45"/>
      <c r="AW198" s="45">
        <v>0</v>
      </c>
      <c r="AX198" s="45">
        <f t="shared" ref="AX198:AX199" si="161">AW198*1.12</f>
        <v>0</v>
      </c>
      <c r="AY198" s="9" t="s">
        <v>129</v>
      </c>
      <c r="AZ198" s="1" t="s">
        <v>305</v>
      </c>
      <c r="BA198" s="1" t="s">
        <v>306</v>
      </c>
      <c r="BB198" s="5"/>
      <c r="BC198" s="5"/>
      <c r="BD198" s="5"/>
      <c r="BE198" s="5"/>
      <c r="BF198" s="5"/>
      <c r="BG198" s="5"/>
      <c r="BH198" s="5"/>
      <c r="BI198" s="5"/>
      <c r="BJ198" s="326"/>
      <c r="BK198" s="15"/>
      <c r="BL198" s="324"/>
    </row>
    <row r="199" spans="1:64" s="16" customFormat="1" ht="12.95" customHeight="1" x14ac:dyDescent="0.25">
      <c r="A199" s="15" t="s">
        <v>133</v>
      </c>
      <c r="B199" s="15" t="s">
        <v>218</v>
      </c>
      <c r="C199" s="81" t="s">
        <v>390</v>
      </c>
      <c r="D199" s="82"/>
      <c r="E199" s="233" t="s">
        <v>260</v>
      </c>
      <c r="F199" s="23" t="s">
        <v>303</v>
      </c>
      <c r="G199" s="23" t="s">
        <v>304</v>
      </c>
      <c r="H199" s="23" t="s">
        <v>304</v>
      </c>
      <c r="I199" s="24" t="s">
        <v>120</v>
      </c>
      <c r="J199" s="24"/>
      <c r="K199" s="24"/>
      <c r="L199" s="23">
        <v>100</v>
      </c>
      <c r="M199" s="5">
        <v>230000000</v>
      </c>
      <c r="N199" s="5" t="s">
        <v>137</v>
      </c>
      <c r="O199" s="1" t="s">
        <v>126</v>
      </c>
      <c r="P199" s="24" t="s">
        <v>125</v>
      </c>
      <c r="Q199" s="25">
        <v>230000000</v>
      </c>
      <c r="R199" s="26" t="s">
        <v>189</v>
      </c>
      <c r="S199" s="26"/>
      <c r="T199" s="24" t="s">
        <v>127</v>
      </c>
      <c r="U199" s="5"/>
      <c r="V199" s="24"/>
      <c r="W199" s="24">
        <v>0</v>
      </c>
      <c r="X199" s="24">
        <v>100</v>
      </c>
      <c r="Y199" s="24">
        <v>0</v>
      </c>
      <c r="Z199" s="43"/>
      <c r="AA199" s="5" t="s">
        <v>138</v>
      </c>
      <c r="AB199" s="27"/>
      <c r="AC199" s="27"/>
      <c r="AD199" s="27">
        <v>188750236</v>
      </c>
      <c r="AE199" s="19">
        <f t="shared" ref="AE199:AE200" si="162">AD199*1.12</f>
        <v>211400264.32000002</v>
      </c>
      <c r="AF199" s="27"/>
      <c r="AG199" s="27"/>
      <c r="AH199" s="27">
        <v>243107652</v>
      </c>
      <c r="AI199" s="19">
        <f t="shared" ref="AI199:AI200" si="163">AH199*1.12</f>
        <v>272280570.24000001</v>
      </c>
      <c r="AJ199" s="20"/>
      <c r="AK199" s="20"/>
      <c r="AL199" s="20">
        <v>243107652</v>
      </c>
      <c r="AM199" s="19">
        <f t="shared" ref="AM199:AM200" si="164">AL199*1.12</f>
        <v>272280570.24000001</v>
      </c>
      <c r="AN199" s="20">
        <v>0</v>
      </c>
      <c r="AO199" s="20">
        <v>0</v>
      </c>
      <c r="AP199" s="20">
        <v>0</v>
      </c>
      <c r="AQ199" s="20">
        <v>0</v>
      </c>
      <c r="AR199" s="20">
        <v>0</v>
      </c>
      <c r="AS199" s="20">
        <v>0</v>
      </c>
      <c r="AT199" s="20">
        <v>0</v>
      </c>
      <c r="AU199" s="20">
        <v>0</v>
      </c>
      <c r="AV199" s="69"/>
      <c r="AW199" s="45">
        <v>0</v>
      </c>
      <c r="AX199" s="45">
        <f t="shared" si="161"/>
        <v>0</v>
      </c>
      <c r="AY199" s="9" t="s">
        <v>129</v>
      </c>
      <c r="AZ199" s="1" t="s">
        <v>305</v>
      </c>
      <c r="BA199" s="1" t="s">
        <v>306</v>
      </c>
      <c r="BB199" s="5"/>
      <c r="BC199" s="5"/>
      <c r="BD199" s="5"/>
      <c r="BE199" s="5"/>
      <c r="BF199" s="5"/>
      <c r="BG199" s="5"/>
      <c r="BH199" s="5"/>
      <c r="BI199" s="5"/>
      <c r="BJ199" s="326"/>
      <c r="BK199" s="15" t="s">
        <v>388</v>
      </c>
      <c r="BL199" s="324"/>
    </row>
    <row r="200" spans="1:64" s="16" customFormat="1" ht="12.95" customHeight="1" x14ac:dyDescent="0.25">
      <c r="A200" s="15" t="s">
        <v>133</v>
      </c>
      <c r="B200" s="15" t="s">
        <v>218</v>
      </c>
      <c r="C200" s="81" t="s">
        <v>547</v>
      </c>
      <c r="D200" s="131"/>
      <c r="E200" s="233" t="s">
        <v>260</v>
      </c>
      <c r="F200" s="23" t="s">
        <v>303</v>
      </c>
      <c r="G200" s="23" t="s">
        <v>304</v>
      </c>
      <c r="H200" s="23" t="s">
        <v>304</v>
      </c>
      <c r="I200" s="24" t="s">
        <v>120</v>
      </c>
      <c r="J200" s="24"/>
      <c r="K200" s="24"/>
      <c r="L200" s="23">
        <v>100</v>
      </c>
      <c r="M200" s="5">
        <v>230000000</v>
      </c>
      <c r="N200" s="5" t="s">
        <v>137</v>
      </c>
      <c r="O200" s="1" t="s">
        <v>166</v>
      </c>
      <c r="P200" s="24" t="s">
        <v>125</v>
      </c>
      <c r="Q200" s="25">
        <v>230000000</v>
      </c>
      <c r="R200" s="2" t="s">
        <v>382</v>
      </c>
      <c r="S200" s="26"/>
      <c r="T200" s="24" t="s">
        <v>127</v>
      </c>
      <c r="U200" s="5"/>
      <c r="V200" s="24"/>
      <c r="W200" s="24">
        <v>0</v>
      </c>
      <c r="X200" s="24">
        <v>100</v>
      </c>
      <c r="Y200" s="24">
        <v>0</v>
      </c>
      <c r="Z200" s="43"/>
      <c r="AA200" s="5" t="s">
        <v>138</v>
      </c>
      <c r="AB200" s="27"/>
      <c r="AC200" s="27"/>
      <c r="AD200" s="27">
        <v>188750236</v>
      </c>
      <c r="AE200" s="19">
        <f t="shared" si="162"/>
        <v>211400264.32000002</v>
      </c>
      <c r="AF200" s="27"/>
      <c r="AG200" s="27"/>
      <c r="AH200" s="27">
        <v>243107652</v>
      </c>
      <c r="AI200" s="19">
        <f t="shared" si="163"/>
        <v>272280570.24000001</v>
      </c>
      <c r="AJ200" s="20"/>
      <c r="AK200" s="20"/>
      <c r="AL200" s="20">
        <v>243107652</v>
      </c>
      <c r="AM200" s="19">
        <f t="shared" si="164"/>
        <v>272280570.24000001</v>
      </c>
      <c r="AN200" s="20"/>
      <c r="AO200" s="20"/>
      <c r="AP200" s="20"/>
      <c r="AQ200" s="20"/>
      <c r="AR200" s="20"/>
      <c r="AS200" s="20"/>
      <c r="AT200" s="20"/>
      <c r="AU200" s="20"/>
      <c r="AV200" s="69"/>
      <c r="AW200" s="45">
        <v>0</v>
      </c>
      <c r="AX200" s="45">
        <f t="shared" si="152"/>
        <v>0</v>
      </c>
      <c r="AY200" s="9" t="s">
        <v>129</v>
      </c>
      <c r="AZ200" s="1" t="s">
        <v>305</v>
      </c>
      <c r="BA200" s="1" t="s">
        <v>306</v>
      </c>
      <c r="BB200" s="5"/>
      <c r="BC200" s="5"/>
      <c r="BD200" s="5"/>
      <c r="BE200" s="5"/>
      <c r="BF200" s="5"/>
      <c r="BG200" s="5"/>
      <c r="BH200" s="5"/>
      <c r="BI200" s="5"/>
      <c r="BJ200" s="326"/>
      <c r="BK200" s="15" t="s">
        <v>375</v>
      </c>
      <c r="BL200" s="324"/>
    </row>
    <row r="201" spans="1:64" s="16" customFormat="1" ht="12.95" customHeight="1" x14ac:dyDescent="0.25">
      <c r="A201" s="15" t="s">
        <v>133</v>
      </c>
      <c r="B201" s="15" t="s">
        <v>218</v>
      </c>
      <c r="C201" s="40" t="s">
        <v>307</v>
      </c>
      <c r="D201" s="40"/>
      <c r="E201" s="243" t="s">
        <v>308</v>
      </c>
      <c r="F201" s="23" t="s">
        <v>309</v>
      </c>
      <c r="G201" s="23" t="s">
        <v>310</v>
      </c>
      <c r="H201" s="23" t="s">
        <v>310</v>
      </c>
      <c r="I201" s="24" t="s">
        <v>120</v>
      </c>
      <c r="J201" s="24"/>
      <c r="K201" s="24"/>
      <c r="L201" s="23">
        <v>100</v>
      </c>
      <c r="M201" s="5">
        <v>230000000</v>
      </c>
      <c r="N201" s="5" t="s">
        <v>137</v>
      </c>
      <c r="O201" s="5" t="s">
        <v>239</v>
      </c>
      <c r="P201" s="24" t="s">
        <v>125</v>
      </c>
      <c r="Q201" s="25">
        <v>230000000</v>
      </c>
      <c r="R201" s="26" t="s">
        <v>189</v>
      </c>
      <c r="S201" s="26"/>
      <c r="T201" s="24"/>
      <c r="U201" s="5" t="s">
        <v>126</v>
      </c>
      <c r="V201" s="24" t="s">
        <v>127</v>
      </c>
      <c r="W201" s="24">
        <v>0</v>
      </c>
      <c r="X201" s="24">
        <v>100</v>
      </c>
      <c r="Y201" s="24">
        <v>0</v>
      </c>
      <c r="Z201" s="43"/>
      <c r="AA201" s="5" t="s">
        <v>138</v>
      </c>
      <c r="AB201" s="27"/>
      <c r="AC201" s="27"/>
      <c r="AD201" s="27">
        <v>517685594.99999988</v>
      </c>
      <c r="AE201" s="27">
        <v>579807866.39999998</v>
      </c>
      <c r="AF201" s="27"/>
      <c r="AG201" s="27"/>
      <c r="AH201" s="27">
        <v>517685594.99999988</v>
      </c>
      <c r="AI201" s="27">
        <v>579807866.39999998</v>
      </c>
      <c r="AJ201" s="20"/>
      <c r="AK201" s="20"/>
      <c r="AL201" s="20">
        <v>517685594.99999988</v>
      </c>
      <c r="AM201" s="20">
        <v>579807866.39999998</v>
      </c>
      <c r="AN201" s="20">
        <v>0</v>
      </c>
      <c r="AO201" s="20">
        <v>0</v>
      </c>
      <c r="AP201" s="20">
        <v>0</v>
      </c>
      <c r="AQ201" s="20">
        <v>0</v>
      </c>
      <c r="AR201" s="20">
        <v>0</v>
      </c>
      <c r="AS201" s="20">
        <v>0</v>
      </c>
      <c r="AT201" s="20">
        <v>0</v>
      </c>
      <c r="AU201" s="20">
        <v>0</v>
      </c>
      <c r="AV201" s="45"/>
      <c r="AW201" s="45">
        <v>0</v>
      </c>
      <c r="AX201" s="45">
        <f t="shared" ref="AX201:AX202" si="165">AW201*1.12</f>
        <v>0</v>
      </c>
      <c r="AY201" s="9" t="s">
        <v>129</v>
      </c>
      <c r="AZ201" s="1" t="s">
        <v>311</v>
      </c>
      <c r="BA201" s="1" t="s">
        <v>312</v>
      </c>
      <c r="BB201" s="5"/>
      <c r="BC201" s="5"/>
      <c r="BD201" s="5"/>
      <c r="BE201" s="5"/>
      <c r="BF201" s="5"/>
      <c r="BG201" s="5"/>
      <c r="BH201" s="5"/>
      <c r="BI201" s="5"/>
      <c r="BJ201" s="326"/>
      <c r="BK201" s="15"/>
      <c r="BL201" s="324"/>
    </row>
    <row r="202" spans="1:64" s="16" customFormat="1" ht="12.95" customHeight="1" x14ac:dyDescent="0.25">
      <c r="A202" s="15" t="s">
        <v>133</v>
      </c>
      <c r="B202" s="15" t="s">
        <v>218</v>
      </c>
      <c r="C202" s="81" t="s">
        <v>391</v>
      </c>
      <c r="D202" s="82"/>
      <c r="E202" s="233" t="s">
        <v>308</v>
      </c>
      <c r="F202" s="23" t="s">
        <v>309</v>
      </c>
      <c r="G202" s="23" t="s">
        <v>310</v>
      </c>
      <c r="H202" s="23" t="s">
        <v>310</v>
      </c>
      <c r="I202" s="24" t="s">
        <v>120</v>
      </c>
      <c r="J202" s="24"/>
      <c r="K202" s="24"/>
      <c r="L202" s="23">
        <v>100</v>
      </c>
      <c r="M202" s="5">
        <v>230000000</v>
      </c>
      <c r="N202" s="5" t="s">
        <v>137</v>
      </c>
      <c r="O202" s="1" t="s">
        <v>126</v>
      </c>
      <c r="P202" s="24" t="s">
        <v>125</v>
      </c>
      <c r="Q202" s="25">
        <v>230000000</v>
      </c>
      <c r="R202" s="26" t="s">
        <v>189</v>
      </c>
      <c r="S202" s="26"/>
      <c r="T202" s="24" t="s">
        <v>127</v>
      </c>
      <c r="U202" s="5"/>
      <c r="V202" s="24"/>
      <c r="W202" s="24">
        <v>0</v>
      </c>
      <c r="X202" s="24">
        <v>100</v>
      </c>
      <c r="Y202" s="24">
        <v>0</v>
      </c>
      <c r="Z202" s="43"/>
      <c r="AA202" s="5" t="s">
        <v>138</v>
      </c>
      <c r="AB202" s="27"/>
      <c r="AC202" s="27"/>
      <c r="AD202" s="27">
        <v>397111415</v>
      </c>
      <c r="AE202" s="19">
        <f t="shared" ref="AE202:AE203" si="166">AD202*1.12</f>
        <v>444764784.80000007</v>
      </c>
      <c r="AF202" s="27"/>
      <c r="AG202" s="27"/>
      <c r="AH202" s="27">
        <v>517685594.99999988</v>
      </c>
      <c r="AI202" s="19">
        <f t="shared" ref="AI202:AI203" si="167">AH202*1.12</f>
        <v>579807866.39999998</v>
      </c>
      <c r="AJ202" s="20"/>
      <c r="AK202" s="20"/>
      <c r="AL202" s="20">
        <v>517685594.99999988</v>
      </c>
      <c r="AM202" s="19">
        <f t="shared" ref="AM202:AM203" si="168">AL202*1.12</f>
        <v>579807866.39999998</v>
      </c>
      <c r="AN202" s="20">
        <v>0</v>
      </c>
      <c r="AO202" s="20">
        <v>0</v>
      </c>
      <c r="AP202" s="20">
        <v>0</v>
      </c>
      <c r="AQ202" s="20">
        <v>0</v>
      </c>
      <c r="AR202" s="20">
        <v>0</v>
      </c>
      <c r="AS202" s="20">
        <v>0</v>
      </c>
      <c r="AT202" s="20">
        <v>0</v>
      </c>
      <c r="AU202" s="20">
        <v>0</v>
      </c>
      <c r="AV202" s="69"/>
      <c r="AW202" s="45">
        <v>0</v>
      </c>
      <c r="AX202" s="45">
        <f t="shared" si="165"/>
        <v>0</v>
      </c>
      <c r="AY202" s="9" t="s">
        <v>129</v>
      </c>
      <c r="AZ202" s="1" t="s">
        <v>311</v>
      </c>
      <c r="BA202" s="1" t="s">
        <v>312</v>
      </c>
      <c r="BB202" s="5"/>
      <c r="BC202" s="5"/>
      <c r="BD202" s="5"/>
      <c r="BE202" s="5"/>
      <c r="BF202" s="5"/>
      <c r="BG202" s="5"/>
      <c r="BH202" s="5"/>
      <c r="BI202" s="5"/>
      <c r="BJ202" s="326"/>
      <c r="BK202" s="15" t="s">
        <v>388</v>
      </c>
      <c r="BL202" s="324"/>
    </row>
    <row r="203" spans="1:64" s="16" customFormat="1" ht="12.95" customHeight="1" x14ac:dyDescent="0.25">
      <c r="A203" s="15" t="s">
        <v>133</v>
      </c>
      <c r="B203" s="15" t="s">
        <v>218</v>
      </c>
      <c r="C203" s="81" t="s">
        <v>548</v>
      </c>
      <c r="D203" s="131"/>
      <c r="E203" s="233" t="s">
        <v>308</v>
      </c>
      <c r="F203" s="23" t="s">
        <v>309</v>
      </c>
      <c r="G203" s="23" t="s">
        <v>310</v>
      </c>
      <c r="H203" s="23" t="s">
        <v>310</v>
      </c>
      <c r="I203" s="24" t="s">
        <v>120</v>
      </c>
      <c r="J203" s="24"/>
      <c r="K203" s="24"/>
      <c r="L203" s="23">
        <v>100</v>
      </c>
      <c r="M203" s="5">
        <v>230000000</v>
      </c>
      <c r="N203" s="5" t="s">
        <v>137</v>
      </c>
      <c r="O203" s="1" t="s">
        <v>166</v>
      </c>
      <c r="P203" s="24" t="s">
        <v>125</v>
      </c>
      <c r="Q203" s="25">
        <v>230000000</v>
      </c>
      <c r="R203" s="2" t="s">
        <v>382</v>
      </c>
      <c r="S203" s="26"/>
      <c r="T203" s="24" t="s">
        <v>127</v>
      </c>
      <c r="U203" s="5"/>
      <c r="V203" s="24"/>
      <c r="W203" s="24">
        <v>0</v>
      </c>
      <c r="X203" s="24">
        <v>100</v>
      </c>
      <c r="Y203" s="24">
        <v>0</v>
      </c>
      <c r="Z203" s="43"/>
      <c r="AA203" s="5" t="s">
        <v>138</v>
      </c>
      <c r="AB203" s="27"/>
      <c r="AC203" s="27"/>
      <c r="AD203" s="27">
        <v>397111415</v>
      </c>
      <c r="AE203" s="19">
        <f t="shared" si="166"/>
        <v>444764784.80000007</v>
      </c>
      <c r="AF203" s="27"/>
      <c r="AG203" s="27"/>
      <c r="AH203" s="27">
        <v>517685594.99999988</v>
      </c>
      <c r="AI203" s="19">
        <f t="shared" si="167"/>
        <v>579807866.39999998</v>
      </c>
      <c r="AJ203" s="20"/>
      <c r="AK203" s="20"/>
      <c r="AL203" s="20">
        <v>517685594.99999988</v>
      </c>
      <c r="AM203" s="19">
        <f t="shared" si="168"/>
        <v>579807866.39999998</v>
      </c>
      <c r="AN203" s="20"/>
      <c r="AO203" s="20"/>
      <c r="AP203" s="20"/>
      <c r="AQ203" s="20"/>
      <c r="AR203" s="20"/>
      <c r="AS203" s="20"/>
      <c r="AT203" s="20"/>
      <c r="AU203" s="20"/>
      <c r="AV203" s="69"/>
      <c r="AW203" s="45">
        <v>0</v>
      </c>
      <c r="AX203" s="45">
        <f t="shared" si="152"/>
        <v>0</v>
      </c>
      <c r="AY203" s="9" t="s">
        <v>129</v>
      </c>
      <c r="AZ203" s="1" t="s">
        <v>311</v>
      </c>
      <c r="BA203" s="1" t="s">
        <v>312</v>
      </c>
      <c r="BB203" s="5"/>
      <c r="BC203" s="5"/>
      <c r="BD203" s="5"/>
      <c r="BE203" s="5"/>
      <c r="BF203" s="5"/>
      <c r="BG203" s="5"/>
      <c r="BH203" s="5"/>
      <c r="BI203" s="5"/>
      <c r="BJ203" s="326"/>
      <c r="BK203" s="15" t="s">
        <v>375</v>
      </c>
      <c r="BL203" s="324"/>
    </row>
    <row r="204" spans="1:64" s="16" customFormat="1" ht="12.95" customHeight="1" x14ac:dyDescent="0.25">
      <c r="A204" s="15" t="s">
        <v>133</v>
      </c>
      <c r="B204" s="15" t="s">
        <v>218</v>
      </c>
      <c r="C204" s="40" t="s">
        <v>313</v>
      </c>
      <c r="D204" s="40"/>
      <c r="E204" s="243" t="s">
        <v>314</v>
      </c>
      <c r="F204" s="23" t="s">
        <v>315</v>
      </c>
      <c r="G204" s="23" t="s">
        <v>316</v>
      </c>
      <c r="H204" s="23" t="s">
        <v>317</v>
      </c>
      <c r="I204" s="24" t="s">
        <v>120</v>
      </c>
      <c r="J204" s="24"/>
      <c r="K204" s="24"/>
      <c r="L204" s="23">
        <v>100</v>
      </c>
      <c r="M204" s="5">
        <v>230000000</v>
      </c>
      <c r="N204" s="5" t="s">
        <v>137</v>
      </c>
      <c r="O204" s="5" t="s">
        <v>239</v>
      </c>
      <c r="P204" s="24" t="s">
        <v>125</v>
      </c>
      <c r="Q204" s="25">
        <v>230000000</v>
      </c>
      <c r="R204" s="26" t="s">
        <v>145</v>
      </c>
      <c r="S204" s="26"/>
      <c r="T204" s="24"/>
      <c r="U204" s="5" t="s">
        <v>126</v>
      </c>
      <c r="V204" s="24" t="s">
        <v>127</v>
      </c>
      <c r="W204" s="24">
        <v>0</v>
      </c>
      <c r="X204" s="24">
        <v>100</v>
      </c>
      <c r="Y204" s="24">
        <v>0</v>
      </c>
      <c r="Z204" s="43"/>
      <c r="AA204" s="5" t="s">
        <v>138</v>
      </c>
      <c r="AB204" s="27"/>
      <c r="AC204" s="27"/>
      <c r="AD204" s="27">
        <v>214564730.00000018</v>
      </c>
      <c r="AE204" s="27">
        <v>240312497.60000023</v>
      </c>
      <c r="AF204" s="27"/>
      <c r="AG204" s="27"/>
      <c r="AH204" s="27">
        <v>214564730.00000018</v>
      </c>
      <c r="AI204" s="27">
        <v>240312497.60000023</v>
      </c>
      <c r="AJ204" s="20"/>
      <c r="AK204" s="20"/>
      <c r="AL204" s="20">
        <v>214564730.00000018</v>
      </c>
      <c r="AM204" s="20">
        <v>240312497.60000023</v>
      </c>
      <c r="AN204" s="20">
        <v>0</v>
      </c>
      <c r="AO204" s="20">
        <v>0</v>
      </c>
      <c r="AP204" s="20">
        <v>0</v>
      </c>
      <c r="AQ204" s="20">
        <v>0</v>
      </c>
      <c r="AR204" s="20">
        <v>0</v>
      </c>
      <c r="AS204" s="20">
        <v>0</v>
      </c>
      <c r="AT204" s="20">
        <v>0</v>
      </c>
      <c r="AU204" s="20">
        <v>0</v>
      </c>
      <c r="AV204" s="45"/>
      <c r="AW204" s="45">
        <v>0</v>
      </c>
      <c r="AX204" s="45">
        <f t="shared" ref="AX204:AX205" si="169">AW204*1.12</f>
        <v>0</v>
      </c>
      <c r="AY204" s="9" t="s">
        <v>129</v>
      </c>
      <c r="AZ204" s="1" t="s">
        <v>318</v>
      </c>
      <c r="BA204" s="1" t="s">
        <v>319</v>
      </c>
      <c r="BB204" s="5"/>
      <c r="BC204" s="5"/>
      <c r="BD204" s="5"/>
      <c r="BE204" s="5"/>
      <c r="BF204" s="5"/>
      <c r="BG204" s="5"/>
      <c r="BH204" s="5"/>
      <c r="BI204" s="5"/>
      <c r="BJ204" s="326"/>
      <c r="BK204" s="15"/>
      <c r="BL204" s="324"/>
    </row>
    <row r="205" spans="1:64" s="16" customFormat="1" ht="12.95" customHeight="1" x14ac:dyDescent="0.25">
      <c r="A205" s="15" t="s">
        <v>133</v>
      </c>
      <c r="B205" s="15" t="s">
        <v>218</v>
      </c>
      <c r="C205" s="81" t="s">
        <v>392</v>
      </c>
      <c r="D205" s="82"/>
      <c r="E205" s="233" t="s">
        <v>314</v>
      </c>
      <c r="F205" s="23" t="s">
        <v>315</v>
      </c>
      <c r="G205" s="23" t="s">
        <v>316</v>
      </c>
      <c r="H205" s="23" t="s">
        <v>317</v>
      </c>
      <c r="I205" s="24" t="s">
        <v>120</v>
      </c>
      <c r="J205" s="24"/>
      <c r="K205" s="24"/>
      <c r="L205" s="23">
        <v>100</v>
      </c>
      <c r="M205" s="5">
        <v>230000000</v>
      </c>
      <c r="N205" s="5" t="s">
        <v>137</v>
      </c>
      <c r="O205" s="1" t="s">
        <v>126</v>
      </c>
      <c r="P205" s="24" t="s">
        <v>125</v>
      </c>
      <c r="Q205" s="25">
        <v>230000000</v>
      </c>
      <c r="R205" s="26" t="s">
        <v>145</v>
      </c>
      <c r="S205" s="26"/>
      <c r="T205" s="24" t="s">
        <v>127</v>
      </c>
      <c r="U205" s="5"/>
      <c r="V205" s="24"/>
      <c r="W205" s="24">
        <v>0</v>
      </c>
      <c r="X205" s="24">
        <v>100</v>
      </c>
      <c r="Y205" s="24">
        <v>0</v>
      </c>
      <c r="Z205" s="43"/>
      <c r="AA205" s="5" t="s">
        <v>138</v>
      </c>
      <c r="AB205" s="27"/>
      <c r="AC205" s="27"/>
      <c r="AD205" s="27">
        <v>161644870</v>
      </c>
      <c r="AE205" s="19">
        <f t="shared" ref="AE205:AE206" si="170">AD205*1.12</f>
        <v>181042254.40000001</v>
      </c>
      <c r="AF205" s="27"/>
      <c r="AG205" s="27"/>
      <c r="AH205" s="27">
        <v>214564730.00000018</v>
      </c>
      <c r="AI205" s="19">
        <f t="shared" ref="AI205:AI206" si="171">AH205*1.12</f>
        <v>240312497.60000023</v>
      </c>
      <c r="AJ205" s="20"/>
      <c r="AK205" s="20"/>
      <c r="AL205" s="20">
        <v>214564730.00000018</v>
      </c>
      <c r="AM205" s="19">
        <f t="shared" ref="AM205:AM206" si="172">AL205*1.12</f>
        <v>240312497.60000023</v>
      </c>
      <c r="AN205" s="20">
        <v>0</v>
      </c>
      <c r="AO205" s="20">
        <v>0</v>
      </c>
      <c r="AP205" s="20">
        <v>0</v>
      </c>
      <c r="AQ205" s="20">
        <v>0</v>
      </c>
      <c r="AR205" s="20">
        <v>0</v>
      </c>
      <c r="AS205" s="20">
        <v>0</v>
      </c>
      <c r="AT205" s="20">
        <v>0</v>
      </c>
      <c r="AU205" s="20">
        <v>0</v>
      </c>
      <c r="AV205" s="69"/>
      <c r="AW205" s="45">
        <v>0</v>
      </c>
      <c r="AX205" s="45">
        <f t="shared" si="169"/>
        <v>0</v>
      </c>
      <c r="AY205" s="9" t="s">
        <v>129</v>
      </c>
      <c r="AZ205" s="1" t="s">
        <v>318</v>
      </c>
      <c r="BA205" s="1" t="s">
        <v>319</v>
      </c>
      <c r="BB205" s="5"/>
      <c r="BC205" s="5"/>
      <c r="BD205" s="5"/>
      <c r="BE205" s="5"/>
      <c r="BF205" s="5"/>
      <c r="BG205" s="5"/>
      <c r="BH205" s="5"/>
      <c r="BI205" s="5"/>
      <c r="BJ205" s="326"/>
      <c r="BK205" s="15" t="s">
        <v>388</v>
      </c>
      <c r="BL205" s="324"/>
    </row>
    <row r="206" spans="1:64" s="16" customFormat="1" ht="12.95" customHeight="1" x14ac:dyDescent="0.25">
      <c r="A206" s="15" t="s">
        <v>133</v>
      </c>
      <c r="B206" s="15" t="s">
        <v>218</v>
      </c>
      <c r="C206" s="81" t="s">
        <v>539</v>
      </c>
      <c r="D206" s="131"/>
      <c r="E206" s="233" t="s">
        <v>314</v>
      </c>
      <c r="F206" s="23" t="s">
        <v>315</v>
      </c>
      <c r="G206" s="23" t="s">
        <v>316</v>
      </c>
      <c r="H206" s="23" t="s">
        <v>317</v>
      </c>
      <c r="I206" s="24" t="s">
        <v>120</v>
      </c>
      <c r="J206" s="24"/>
      <c r="K206" s="24"/>
      <c r="L206" s="23">
        <v>100</v>
      </c>
      <c r="M206" s="5">
        <v>230000000</v>
      </c>
      <c r="N206" s="5" t="s">
        <v>137</v>
      </c>
      <c r="O206" s="1" t="s">
        <v>166</v>
      </c>
      <c r="P206" s="24" t="s">
        <v>125</v>
      </c>
      <c r="Q206" s="25">
        <v>230000000</v>
      </c>
      <c r="R206" s="26" t="s">
        <v>145</v>
      </c>
      <c r="S206" s="26"/>
      <c r="T206" s="24" t="s">
        <v>127</v>
      </c>
      <c r="U206" s="5"/>
      <c r="V206" s="24"/>
      <c r="W206" s="24">
        <v>0</v>
      </c>
      <c r="X206" s="24">
        <v>100</v>
      </c>
      <c r="Y206" s="24">
        <v>0</v>
      </c>
      <c r="Z206" s="43"/>
      <c r="AA206" s="5" t="s">
        <v>138</v>
      </c>
      <c r="AB206" s="27"/>
      <c r="AC206" s="27"/>
      <c r="AD206" s="27">
        <v>161644870</v>
      </c>
      <c r="AE206" s="19">
        <f t="shared" si="170"/>
        <v>181042254.40000001</v>
      </c>
      <c r="AF206" s="27"/>
      <c r="AG206" s="27"/>
      <c r="AH206" s="27">
        <v>214564730.00000018</v>
      </c>
      <c r="AI206" s="19">
        <f t="shared" si="171"/>
        <v>240312497.60000023</v>
      </c>
      <c r="AJ206" s="20"/>
      <c r="AK206" s="20"/>
      <c r="AL206" s="20">
        <v>214564730.00000018</v>
      </c>
      <c r="AM206" s="19">
        <f t="shared" si="172"/>
        <v>240312497.60000023</v>
      </c>
      <c r="AN206" s="20"/>
      <c r="AO206" s="20"/>
      <c r="AP206" s="20"/>
      <c r="AQ206" s="20"/>
      <c r="AR206" s="20"/>
      <c r="AS206" s="20"/>
      <c r="AT206" s="20"/>
      <c r="AU206" s="20"/>
      <c r="AV206" s="69"/>
      <c r="AW206" s="45">
        <f t="shared" si="151"/>
        <v>590774330.00000036</v>
      </c>
      <c r="AX206" s="45">
        <f t="shared" si="152"/>
        <v>661667249.6000005</v>
      </c>
      <c r="AY206" s="9" t="s">
        <v>129</v>
      </c>
      <c r="AZ206" s="1" t="s">
        <v>318</v>
      </c>
      <c r="BA206" s="1" t="s">
        <v>319</v>
      </c>
      <c r="BB206" s="5"/>
      <c r="BC206" s="5"/>
      <c r="BD206" s="5"/>
      <c r="BE206" s="5"/>
      <c r="BF206" s="5"/>
      <c r="BG206" s="5"/>
      <c r="BH206" s="5"/>
      <c r="BI206" s="5"/>
      <c r="BJ206" s="326"/>
      <c r="BK206" s="15">
        <v>14</v>
      </c>
      <c r="BL206" s="324"/>
    </row>
    <row r="207" spans="1:64" s="16" customFormat="1" ht="12.95" customHeight="1" x14ac:dyDescent="0.25">
      <c r="A207" s="15" t="s">
        <v>133</v>
      </c>
      <c r="B207" s="15" t="s">
        <v>218</v>
      </c>
      <c r="C207" s="40" t="s">
        <v>320</v>
      </c>
      <c r="D207" s="40"/>
      <c r="E207" s="243" t="s">
        <v>321</v>
      </c>
      <c r="F207" s="23" t="s">
        <v>315</v>
      </c>
      <c r="G207" s="23" t="s">
        <v>316</v>
      </c>
      <c r="H207" s="23" t="s">
        <v>317</v>
      </c>
      <c r="I207" s="24" t="s">
        <v>120</v>
      </c>
      <c r="J207" s="24"/>
      <c r="K207" s="24"/>
      <c r="L207" s="23">
        <v>100</v>
      </c>
      <c r="M207" s="5">
        <v>230000000</v>
      </c>
      <c r="N207" s="5" t="s">
        <v>137</v>
      </c>
      <c r="O207" s="5" t="s">
        <v>239</v>
      </c>
      <c r="P207" s="24" t="s">
        <v>125</v>
      </c>
      <c r="Q207" s="25">
        <v>230000000</v>
      </c>
      <c r="R207" s="26" t="s">
        <v>257</v>
      </c>
      <c r="S207" s="26"/>
      <c r="T207" s="24"/>
      <c r="U207" s="5" t="s">
        <v>126</v>
      </c>
      <c r="V207" s="24" t="s">
        <v>127</v>
      </c>
      <c r="W207" s="24">
        <v>0</v>
      </c>
      <c r="X207" s="24">
        <v>100</v>
      </c>
      <c r="Y207" s="24">
        <v>0</v>
      </c>
      <c r="Z207" s="43"/>
      <c r="AA207" s="5" t="s">
        <v>138</v>
      </c>
      <c r="AB207" s="27"/>
      <c r="AC207" s="27"/>
      <c r="AD207" s="27">
        <v>351351750</v>
      </c>
      <c r="AE207" s="27">
        <v>393513960.00000006</v>
      </c>
      <c r="AF207" s="27"/>
      <c r="AG207" s="27"/>
      <c r="AH207" s="27">
        <v>351351750</v>
      </c>
      <c r="AI207" s="27">
        <v>393513960.00000006</v>
      </c>
      <c r="AJ207" s="20"/>
      <c r="AK207" s="20"/>
      <c r="AL207" s="20">
        <v>351351750</v>
      </c>
      <c r="AM207" s="20">
        <v>393513960.00000006</v>
      </c>
      <c r="AN207" s="20">
        <v>0</v>
      </c>
      <c r="AO207" s="20">
        <v>0</v>
      </c>
      <c r="AP207" s="20">
        <v>0</v>
      </c>
      <c r="AQ207" s="20">
        <v>0</v>
      </c>
      <c r="AR207" s="20">
        <v>0</v>
      </c>
      <c r="AS207" s="20">
        <v>0</v>
      </c>
      <c r="AT207" s="20">
        <v>0</v>
      </c>
      <c r="AU207" s="20">
        <v>0</v>
      </c>
      <c r="AV207" s="45"/>
      <c r="AW207" s="45">
        <v>0</v>
      </c>
      <c r="AX207" s="45">
        <f t="shared" ref="AX207:AX208" si="173">AW207*1.12</f>
        <v>0</v>
      </c>
      <c r="AY207" s="9" t="s">
        <v>129</v>
      </c>
      <c r="AZ207" s="1" t="s">
        <v>322</v>
      </c>
      <c r="BA207" s="1" t="s">
        <v>323</v>
      </c>
      <c r="BB207" s="5"/>
      <c r="BC207" s="5"/>
      <c r="BD207" s="5"/>
      <c r="BE207" s="5"/>
      <c r="BF207" s="5"/>
      <c r="BG207" s="5"/>
      <c r="BH207" s="5"/>
      <c r="BI207" s="5"/>
      <c r="BJ207" s="326"/>
      <c r="BK207" s="15"/>
      <c r="BL207" s="324"/>
    </row>
    <row r="208" spans="1:64" s="16" customFormat="1" ht="12.95" customHeight="1" x14ac:dyDescent="0.25">
      <c r="A208" s="15" t="s">
        <v>133</v>
      </c>
      <c r="B208" s="15" t="s">
        <v>218</v>
      </c>
      <c r="C208" s="81" t="s">
        <v>393</v>
      </c>
      <c r="D208" s="82"/>
      <c r="E208" s="233" t="s">
        <v>321</v>
      </c>
      <c r="F208" s="23" t="s">
        <v>315</v>
      </c>
      <c r="G208" s="23" t="s">
        <v>316</v>
      </c>
      <c r="H208" s="23" t="s">
        <v>317</v>
      </c>
      <c r="I208" s="24" t="s">
        <v>120</v>
      </c>
      <c r="J208" s="24"/>
      <c r="K208" s="24"/>
      <c r="L208" s="23">
        <v>100</v>
      </c>
      <c r="M208" s="5">
        <v>230000000</v>
      </c>
      <c r="N208" s="5" t="s">
        <v>137</v>
      </c>
      <c r="O208" s="1" t="s">
        <v>126</v>
      </c>
      <c r="P208" s="24" t="s">
        <v>125</v>
      </c>
      <c r="Q208" s="25">
        <v>230000000</v>
      </c>
      <c r="R208" s="26" t="s">
        <v>257</v>
      </c>
      <c r="S208" s="26"/>
      <c r="T208" s="24" t="s">
        <v>127</v>
      </c>
      <c r="U208" s="5"/>
      <c r="V208" s="24"/>
      <c r="W208" s="24">
        <v>0</v>
      </c>
      <c r="X208" s="24">
        <v>100</v>
      </c>
      <c r="Y208" s="24">
        <v>0</v>
      </c>
      <c r="Z208" s="43"/>
      <c r="AA208" s="5" t="s">
        <v>138</v>
      </c>
      <c r="AB208" s="27"/>
      <c r="AC208" s="27"/>
      <c r="AD208" s="27">
        <v>266160350</v>
      </c>
      <c r="AE208" s="19">
        <f t="shared" ref="AE208:AE209" si="174">AD208*1.12</f>
        <v>298099592</v>
      </c>
      <c r="AF208" s="27"/>
      <c r="AG208" s="27"/>
      <c r="AH208" s="27">
        <v>351351750</v>
      </c>
      <c r="AI208" s="19">
        <f t="shared" ref="AI208:AI209" si="175">AH208*1.12</f>
        <v>393513960.00000006</v>
      </c>
      <c r="AJ208" s="20"/>
      <c r="AK208" s="20"/>
      <c r="AL208" s="20">
        <v>351351750</v>
      </c>
      <c r="AM208" s="19">
        <f t="shared" ref="AM208:AM209" si="176">AL208*1.12</f>
        <v>393513960.00000006</v>
      </c>
      <c r="AN208" s="20">
        <v>0</v>
      </c>
      <c r="AO208" s="20">
        <v>0</v>
      </c>
      <c r="AP208" s="20">
        <v>0</v>
      </c>
      <c r="AQ208" s="20">
        <v>0</v>
      </c>
      <c r="AR208" s="20">
        <v>0</v>
      </c>
      <c r="AS208" s="20">
        <v>0</v>
      </c>
      <c r="AT208" s="20">
        <v>0</v>
      </c>
      <c r="AU208" s="20">
        <v>0</v>
      </c>
      <c r="AV208" s="69"/>
      <c r="AW208" s="45">
        <v>0</v>
      </c>
      <c r="AX208" s="45">
        <f t="shared" si="173"/>
        <v>0</v>
      </c>
      <c r="AY208" s="9" t="s">
        <v>129</v>
      </c>
      <c r="AZ208" s="1" t="s">
        <v>322</v>
      </c>
      <c r="BA208" s="1" t="s">
        <v>323</v>
      </c>
      <c r="BB208" s="5"/>
      <c r="BC208" s="5"/>
      <c r="BD208" s="5"/>
      <c r="BE208" s="5"/>
      <c r="BF208" s="5"/>
      <c r="BG208" s="5"/>
      <c r="BH208" s="5"/>
      <c r="BI208" s="5"/>
      <c r="BJ208" s="326"/>
      <c r="BK208" s="15" t="s">
        <v>388</v>
      </c>
      <c r="BL208" s="324"/>
    </row>
    <row r="209" spans="1:64" s="16" customFormat="1" ht="12.95" customHeight="1" x14ac:dyDescent="0.25">
      <c r="A209" s="15" t="s">
        <v>133</v>
      </c>
      <c r="B209" s="15" t="s">
        <v>218</v>
      </c>
      <c r="C209" s="81" t="s">
        <v>540</v>
      </c>
      <c r="D209" s="131"/>
      <c r="E209" s="233" t="s">
        <v>321</v>
      </c>
      <c r="F209" s="23" t="s">
        <v>315</v>
      </c>
      <c r="G209" s="23" t="s">
        <v>316</v>
      </c>
      <c r="H209" s="23" t="s">
        <v>317</v>
      </c>
      <c r="I209" s="24" t="s">
        <v>120</v>
      </c>
      <c r="J209" s="24"/>
      <c r="K209" s="24"/>
      <c r="L209" s="23">
        <v>100</v>
      </c>
      <c r="M209" s="5">
        <v>230000000</v>
      </c>
      <c r="N209" s="5" t="s">
        <v>137</v>
      </c>
      <c r="O209" s="1" t="s">
        <v>166</v>
      </c>
      <c r="P209" s="24" t="s">
        <v>125</v>
      </c>
      <c r="Q209" s="25">
        <v>230000000</v>
      </c>
      <c r="R209" s="26" t="s">
        <v>257</v>
      </c>
      <c r="S209" s="26"/>
      <c r="T209" s="24" t="s">
        <v>127</v>
      </c>
      <c r="U209" s="5"/>
      <c r="V209" s="24"/>
      <c r="W209" s="24">
        <v>0</v>
      </c>
      <c r="X209" s="24">
        <v>100</v>
      </c>
      <c r="Y209" s="24">
        <v>0</v>
      </c>
      <c r="Z209" s="43"/>
      <c r="AA209" s="5" t="s">
        <v>138</v>
      </c>
      <c r="AB209" s="27"/>
      <c r="AC209" s="27"/>
      <c r="AD209" s="27">
        <v>266160350</v>
      </c>
      <c r="AE209" s="19">
        <f t="shared" si="174"/>
        <v>298099592</v>
      </c>
      <c r="AF209" s="27"/>
      <c r="AG209" s="27"/>
      <c r="AH209" s="27">
        <v>351351750</v>
      </c>
      <c r="AI209" s="19">
        <f t="shared" si="175"/>
        <v>393513960.00000006</v>
      </c>
      <c r="AJ209" s="20"/>
      <c r="AK209" s="20"/>
      <c r="AL209" s="20">
        <v>351351750</v>
      </c>
      <c r="AM209" s="19">
        <f t="shared" si="176"/>
        <v>393513960.00000006</v>
      </c>
      <c r="AN209" s="20"/>
      <c r="AO209" s="20"/>
      <c r="AP209" s="20"/>
      <c r="AQ209" s="20"/>
      <c r="AR209" s="20"/>
      <c r="AS209" s="20"/>
      <c r="AT209" s="20"/>
      <c r="AU209" s="20"/>
      <c r="AV209" s="69"/>
      <c r="AW209" s="45">
        <f t="shared" si="151"/>
        <v>968863850</v>
      </c>
      <c r="AX209" s="45">
        <f t="shared" si="152"/>
        <v>1085127512</v>
      </c>
      <c r="AY209" s="9" t="s">
        <v>129</v>
      </c>
      <c r="AZ209" s="1" t="s">
        <v>322</v>
      </c>
      <c r="BA209" s="1" t="s">
        <v>323</v>
      </c>
      <c r="BB209" s="5"/>
      <c r="BC209" s="5"/>
      <c r="BD209" s="5"/>
      <c r="BE209" s="5"/>
      <c r="BF209" s="5"/>
      <c r="BG209" s="5"/>
      <c r="BH209" s="5"/>
      <c r="BI209" s="5"/>
      <c r="BJ209" s="326"/>
      <c r="BK209" s="15">
        <v>14</v>
      </c>
      <c r="BL209" s="324"/>
    </row>
    <row r="210" spans="1:64" s="16" customFormat="1" ht="12.95" customHeight="1" x14ac:dyDescent="0.25">
      <c r="A210" s="15" t="s">
        <v>133</v>
      </c>
      <c r="B210" s="15" t="s">
        <v>218</v>
      </c>
      <c r="C210" s="40" t="s">
        <v>297</v>
      </c>
      <c r="D210" s="40"/>
      <c r="E210" s="243" t="s">
        <v>324</v>
      </c>
      <c r="F210" s="23" t="s">
        <v>315</v>
      </c>
      <c r="G210" s="23" t="s">
        <v>316</v>
      </c>
      <c r="H210" s="23" t="s">
        <v>317</v>
      </c>
      <c r="I210" s="24" t="s">
        <v>120</v>
      </c>
      <c r="J210" s="24"/>
      <c r="K210" s="24"/>
      <c r="L210" s="23">
        <v>100</v>
      </c>
      <c r="M210" s="5">
        <v>230000000</v>
      </c>
      <c r="N210" s="5" t="s">
        <v>137</v>
      </c>
      <c r="O210" s="5" t="s">
        <v>239</v>
      </c>
      <c r="P210" s="24" t="s">
        <v>125</v>
      </c>
      <c r="Q210" s="25">
        <v>230000000</v>
      </c>
      <c r="R210" s="26" t="s">
        <v>262</v>
      </c>
      <c r="S210" s="26"/>
      <c r="T210" s="24"/>
      <c r="U210" s="5" t="s">
        <v>126</v>
      </c>
      <c r="V210" s="24" t="s">
        <v>127</v>
      </c>
      <c r="W210" s="24">
        <v>0</v>
      </c>
      <c r="X210" s="24">
        <v>100</v>
      </c>
      <c r="Y210" s="24">
        <v>0</v>
      </c>
      <c r="Z210" s="43"/>
      <c r="AA210" s="5" t="s">
        <v>138</v>
      </c>
      <c r="AB210" s="27"/>
      <c r="AC210" s="27"/>
      <c r="AD210" s="27">
        <v>219333109.99999997</v>
      </c>
      <c r="AE210" s="27">
        <v>245653083.19999999</v>
      </c>
      <c r="AF210" s="27"/>
      <c r="AG210" s="27"/>
      <c r="AH210" s="27">
        <v>219333109.99999997</v>
      </c>
      <c r="AI210" s="27">
        <v>245653083.19999999</v>
      </c>
      <c r="AJ210" s="20"/>
      <c r="AK210" s="20"/>
      <c r="AL210" s="20">
        <v>219333109.99999997</v>
      </c>
      <c r="AM210" s="20">
        <v>245653083.19999999</v>
      </c>
      <c r="AN210" s="20">
        <v>0</v>
      </c>
      <c r="AO210" s="20">
        <v>0</v>
      </c>
      <c r="AP210" s="20">
        <v>0</v>
      </c>
      <c r="AQ210" s="20">
        <v>0</v>
      </c>
      <c r="AR210" s="20">
        <v>0</v>
      </c>
      <c r="AS210" s="20">
        <v>0</v>
      </c>
      <c r="AT210" s="20">
        <v>0</v>
      </c>
      <c r="AU210" s="20">
        <v>0</v>
      </c>
      <c r="AV210" s="45"/>
      <c r="AW210" s="45">
        <v>0</v>
      </c>
      <c r="AX210" s="45">
        <f t="shared" ref="AX210:AX211" si="177">AW210*1.12</f>
        <v>0</v>
      </c>
      <c r="AY210" s="9" t="s">
        <v>129</v>
      </c>
      <c r="AZ210" s="1" t="s">
        <v>325</v>
      </c>
      <c r="BA210" s="1" t="s">
        <v>326</v>
      </c>
      <c r="BB210" s="5"/>
      <c r="BC210" s="5"/>
      <c r="BD210" s="5"/>
      <c r="BE210" s="5"/>
      <c r="BF210" s="5"/>
      <c r="BG210" s="5"/>
      <c r="BH210" s="5"/>
      <c r="BI210" s="5"/>
      <c r="BJ210" s="326"/>
      <c r="BK210" s="15"/>
      <c r="BL210" s="324"/>
    </row>
    <row r="211" spans="1:64" s="16" customFormat="1" ht="12.95" customHeight="1" x14ac:dyDescent="0.25">
      <c r="A211" s="15" t="s">
        <v>133</v>
      </c>
      <c r="B211" s="15" t="s">
        <v>218</v>
      </c>
      <c r="C211" s="81" t="s">
        <v>394</v>
      </c>
      <c r="D211" s="82"/>
      <c r="E211" s="233" t="s">
        <v>324</v>
      </c>
      <c r="F211" s="23" t="s">
        <v>315</v>
      </c>
      <c r="G211" s="23" t="s">
        <v>316</v>
      </c>
      <c r="H211" s="23" t="s">
        <v>317</v>
      </c>
      <c r="I211" s="24" t="s">
        <v>120</v>
      </c>
      <c r="J211" s="24"/>
      <c r="K211" s="24"/>
      <c r="L211" s="23">
        <v>100</v>
      </c>
      <c r="M211" s="5">
        <v>230000000</v>
      </c>
      <c r="N211" s="5" t="s">
        <v>137</v>
      </c>
      <c r="O211" s="1" t="s">
        <v>126</v>
      </c>
      <c r="P211" s="24" t="s">
        <v>125</v>
      </c>
      <c r="Q211" s="25">
        <v>230000000</v>
      </c>
      <c r="R211" s="26" t="s">
        <v>262</v>
      </c>
      <c r="S211" s="26"/>
      <c r="T211" s="24" t="s">
        <v>127</v>
      </c>
      <c r="U211" s="5"/>
      <c r="V211" s="24"/>
      <c r="W211" s="24">
        <v>0</v>
      </c>
      <c r="X211" s="24">
        <v>100</v>
      </c>
      <c r="Y211" s="24">
        <v>0</v>
      </c>
      <c r="Z211" s="43"/>
      <c r="AA211" s="5" t="s">
        <v>138</v>
      </c>
      <c r="AB211" s="27"/>
      <c r="AC211" s="27"/>
      <c r="AD211" s="27">
        <v>165437054</v>
      </c>
      <c r="AE211" s="19">
        <f t="shared" ref="AE211:AE212" si="178">AD211*1.12</f>
        <v>185289500.48000002</v>
      </c>
      <c r="AF211" s="27"/>
      <c r="AG211" s="27"/>
      <c r="AH211" s="27">
        <v>219333109.99999997</v>
      </c>
      <c r="AI211" s="19">
        <f t="shared" ref="AI211:AI212" si="179">AH211*1.12</f>
        <v>245653083.19999999</v>
      </c>
      <c r="AJ211" s="20"/>
      <c r="AK211" s="20"/>
      <c r="AL211" s="20">
        <v>219333109.99999997</v>
      </c>
      <c r="AM211" s="19">
        <f t="shared" ref="AM211:AM212" si="180">AL211*1.12</f>
        <v>245653083.19999999</v>
      </c>
      <c r="AN211" s="20">
        <v>0</v>
      </c>
      <c r="AO211" s="20">
        <v>0</v>
      </c>
      <c r="AP211" s="20">
        <v>0</v>
      </c>
      <c r="AQ211" s="20">
        <v>0</v>
      </c>
      <c r="AR211" s="20">
        <v>0</v>
      </c>
      <c r="AS211" s="20">
        <v>0</v>
      </c>
      <c r="AT211" s="20">
        <v>0</v>
      </c>
      <c r="AU211" s="20">
        <v>0</v>
      </c>
      <c r="AV211" s="69"/>
      <c r="AW211" s="45">
        <v>0</v>
      </c>
      <c r="AX211" s="45">
        <f t="shared" si="177"/>
        <v>0</v>
      </c>
      <c r="AY211" s="9" t="s">
        <v>129</v>
      </c>
      <c r="AZ211" s="1" t="s">
        <v>325</v>
      </c>
      <c r="BA211" s="1" t="s">
        <v>326</v>
      </c>
      <c r="BB211" s="5"/>
      <c r="BC211" s="5"/>
      <c r="BD211" s="5"/>
      <c r="BE211" s="5"/>
      <c r="BF211" s="5"/>
      <c r="BG211" s="5"/>
      <c r="BH211" s="5"/>
      <c r="BI211" s="5"/>
      <c r="BJ211" s="326"/>
      <c r="BK211" s="15" t="s">
        <v>388</v>
      </c>
      <c r="BL211" s="324"/>
    </row>
    <row r="212" spans="1:64" s="16" customFormat="1" ht="12.95" customHeight="1" x14ac:dyDescent="0.25">
      <c r="A212" s="15" t="s">
        <v>133</v>
      </c>
      <c r="B212" s="15" t="s">
        <v>218</v>
      </c>
      <c r="C212" s="81" t="s">
        <v>541</v>
      </c>
      <c r="D212" s="131"/>
      <c r="E212" s="233" t="s">
        <v>324</v>
      </c>
      <c r="F212" s="23" t="s">
        <v>315</v>
      </c>
      <c r="G212" s="23" t="s">
        <v>316</v>
      </c>
      <c r="H212" s="23" t="s">
        <v>317</v>
      </c>
      <c r="I212" s="24" t="s">
        <v>120</v>
      </c>
      <c r="J212" s="24"/>
      <c r="K212" s="24"/>
      <c r="L212" s="23">
        <v>100</v>
      </c>
      <c r="M212" s="5">
        <v>230000000</v>
      </c>
      <c r="N212" s="5" t="s">
        <v>137</v>
      </c>
      <c r="O212" s="1" t="s">
        <v>166</v>
      </c>
      <c r="P212" s="24" t="s">
        <v>125</v>
      </c>
      <c r="Q212" s="25">
        <v>230000000</v>
      </c>
      <c r="R212" s="26" t="s">
        <v>262</v>
      </c>
      <c r="S212" s="26"/>
      <c r="T212" s="24" t="s">
        <v>127</v>
      </c>
      <c r="U212" s="5"/>
      <c r="V212" s="24"/>
      <c r="W212" s="24">
        <v>0</v>
      </c>
      <c r="X212" s="24">
        <v>100</v>
      </c>
      <c r="Y212" s="24">
        <v>0</v>
      </c>
      <c r="Z212" s="43"/>
      <c r="AA212" s="5" t="s">
        <v>138</v>
      </c>
      <c r="AB212" s="27"/>
      <c r="AC212" s="27"/>
      <c r="AD212" s="27">
        <v>165437054</v>
      </c>
      <c r="AE212" s="19">
        <f t="shared" si="178"/>
        <v>185289500.48000002</v>
      </c>
      <c r="AF212" s="27"/>
      <c r="AG212" s="27"/>
      <c r="AH212" s="27">
        <v>219333109.99999997</v>
      </c>
      <c r="AI212" s="19">
        <f t="shared" si="179"/>
        <v>245653083.19999999</v>
      </c>
      <c r="AJ212" s="20"/>
      <c r="AK212" s="20"/>
      <c r="AL212" s="20">
        <v>219333109.99999997</v>
      </c>
      <c r="AM212" s="19">
        <f t="shared" si="180"/>
        <v>245653083.19999999</v>
      </c>
      <c r="AN212" s="20"/>
      <c r="AO212" s="20"/>
      <c r="AP212" s="20"/>
      <c r="AQ212" s="20"/>
      <c r="AR212" s="20"/>
      <c r="AS212" s="20"/>
      <c r="AT212" s="20"/>
      <c r="AU212" s="20"/>
      <c r="AV212" s="69"/>
      <c r="AW212" s="45">
        <f t="shared" si="151"/>
        <v>604103274</v>
      </c>
      <c r="AX212" s="45">
        <f t="shared" si="152"/>
        <v>676595666.88000011</v>
      </c>
      <c r="AY212" s="9" t="s">
        <v>129</v>
      </c>
      <c r="AZ212" s="1" t="s">
        <v>325</v>
      </c>
      <c r="BA212" s="1" t="s">
        <v>326</v>
      </c>
      <c r="BB212" s="5"/>
      <c r="BC212" s="5"/>
      <c r="BD212" s="5"/>
      <c r="BE212" s="5"/>
      <c r="BF212" s="5"/>
      <c r="BG212" s="5"/>
      <c r="BH212" s="5"/>
      <c r="BI212" s="5"/>
      <c r="BJ212" s="326"/>
      <c r="BK212" s="15">
        <v>14</v>
      </c>
      <c r="BL212" s="324"/>
    </row>
    <row r="213" spans="1:64" s="16" customFormat="1" ht="12.95" customHeight="1" x14ac:dyDescent="0.25">
      <c r="A213" s="15" t="s">
        <v>133</v>
      </c>
      <c r="B213" s="15" t="s">
        <v>218</v>
      </c>
      <c r="C213" s="40" t="s">
        <v>327</v>
      </c>
      <c r="D213" s="40"/>
      <c r="E213" s="243" t="s">
        <v>328</v>
      </c>
      <c r="F213" s="23" t="s">
        <v>315</v>
      </c>
      <c r="G213" s="23" t="s">
        <v>316</v>
      </c>
      <c r="H213" s="23" t="s">
        <v>317</v>
      </c>
      <c r="I213" s="24" t="s">
        <v>120</v>
      </c>
      <c r="J213" s="24"/>
      <c r="K213" s="24"/>
      <c r="L213" s="23">
        <v>100</v>
      </c>
      <c r="M213" s="5">
        <v>230000000</v>
      </c>
      <c r="N213" s="5" t="s">
        <v>137</v>
      </c>
      <c r="O213" s="5" t="s">
        <v>239</v>
      </c>
      <c r="P213" s="24" t="s">
        <v>125</v>
      </c>
      <c r="Q213" s="25">
        <v>230000000</v>
      </c>
      <c r="R213" s="26" t="s">
        <v>266</v>
      </c>
      <c r="S213" s="26"/>
      <c r="T213" s="24"/>
      <c r="U213" s="5" t="s">
        <v>126</v>
      </c>
      <c r="V213" s="24" t="s">
        <v>127</v>
      </c>
      <c r="W213" s="24">
        <v>0</v>
      </c>
      <c r="X213" s="24">
        <v>100</v>
      </c>
      <c r="Y213" s="24">
        <v>0</v>
      </c>
      <c r="Z213" s="43"/>
      <c r="AA213" s="5" t="s">
        <v>138</v>
      </c>
      <c r="AB213" s="27"/>
      <c r="AC213" s="27"/>
      <c r="AD213" s="27">
        <v>262048700</v>
      </c>
      <c r="AE213" s="27">
        <v>293494544</v>
      </c>
      <c r="AF213" s="27"/>
      <c r="AG213" s="27"/>
      <c r="AH213" s="27">
        <v>262048700</v>
      </c>
      <c r="AI213" s="27">
        <v>293494544</v>
      </c>
      <c r="AJ213" s="20"/>
      <c r="AK213" s="20"/>
      <c r="AL213" s="20">
        <v>262048700</v>
      </c>
      <c r="AM213" s="20">
        <v>293494544</v>
      </c>
      <c r="AN213" s="20">
        <v>0</v>
      </c>
      <c r="AO213" s="20">
        <v>0</v>
      </c>
      <c r="AP213" s="20">
        <v>0</v>
      </c>
      <c r="AQ213" s="20">
        <v>0</v>
      </c>
      <c r="AR213" s="20">
        <v>0</v>
      </c>
      <c r="AS213" s="20">
        <v>0</v>
      </c>
      <c r="AT213" s="20">
        <v>0</v>
      </c>
      <c r="AU213" s="20">
        <v>0</v>
      </c>
      <c r="AV213" s="45"/>
      <c r="AW213" s="45">
        <v>0</v>
      </c>
      <c r="AX213" s="45">
        <f t="shared" ref="AX213:AX214" si="181">AW213*1.12</f>
        <v>0</v>
      </c>
      <c r="AY213" s="9" t="s">
        <v>129</v>
      </c>
      <c r="AZ213" s="1" t="s">
        <v>329</v>
      </c>
      <c r="BA213" s="1" t="s">
        <v>330</v>
      </c>
      <c r="BB213" s="5"/>
      <c r="BC213" s="5"/>
      <c r="BD213" s="5"/>
      <c r="BE213" s="5"/>
      <c r="BF213" s="5"/>
      <c r="BG213" s="5"/>
      <c r="BH213" s="5"/>
      <c r="BI213" s="5"/>
      <c r="BJ213" s="326"/>
      <c r="BK213" s="15"/>
      <c r="BL213" s="324"/>
    </row>
    <row r="214" spans="1:64" s="16" customFormat="1" ht="12.95" customHeight="1" x14ac:dyDescent="0.25">
      <c r="A214" s="15" t="s">
        <v>133</v>
      </c>
      <c r="B214" s="15" t="s">
        <v>218</v>
      </c>
      <c r="C214" s="81" t="s">
        <v>395</v>
      </c>
      <c r="D214" s="82"/>
      <c r="E214" s="233" t="s">
        <v>328</v>
      </c>
      <c r="F214" s="23" t="s">
        <v>315</v>
      </c>
      <c r="G214" s="23" t="s">
        <v>316</v>
      </c>
      <c r="H214" s="23" t="s">
        <v>317</v>
      </c>
      <c r="I214" s="24" t="s">
        <v>120</v>
      </c>
      <c r="J214" s="24"/>
      <c r="K214" s="24"/>
      <c r="L214" s="23">
        <v>100</v>
      </c>
      <c r="M214" s="5">
        <v>230000000</v>
      </c>
      <c r="N214" s="5" t="s">
        <v>137</v>
      </c>
      <c r="O214" s="1" t="s">
        <v>126</v>
      </c>
      <c r="P214" s="24" t="s">
        <v>125</v>
      </c>
      <c r="Q214" s="25">
        <v>230000000</v>
      </c>
      <c r="R214" s="26" t="s">
        <v>266</v>
      </c>
      <c r="S214" s="26"/>
      <c r="T214" s="24" t="s">
        <v>127</v>
      </c>
      <c r="U214" s="5"/>
      <c r="V214" s="24"/>
      <c r="W214" s="24">
        <v>0</v>
      </c>
      <c r="X214" s="24">
        <v>100</v>
      </c>
      <c r="Y214" s="24">
        <v>0</v>
      </c>
      <c r="Z214" s="43"/>
      <c r="AA214" s="5" t="s">
        <v>138</v>
      </c>
      <c r="AB214" s="27"/>
      <c r="AC214" s="27"/>
      <c r="AD214" s="27">
        <v>204374300</v>
      </c>
      <c r="AE214" s="19">
        <f t="shared" ref="AE214:AE215" si="182">AD214*1.12</f>
        <v>228899216.00000003</v>
      </c>
      <c r="AF214" s="27"/>
      <c r="AG214" s="27"/>
      <c r="AH214" s="27">
        <v>262048700</v>
      </c>
      <c r="AI214" s="19">
        <f t="shared" ref="AI214:AI215" si="183">AH214*1.12</f>
        <v>293494544</v>
      </c>
      <c r="AJ214" s="20"/>
      <c r="AK214" s="20"/>
      <c r="AL214" s="20">
        <v>262048700</v>
      </c>
      <c r="AM214" s="19">
        <f t="shared" ref="AM214:AM215" si="184">AL214*1.12</f>
        <v>293494544</v>
      </c>
      <c r="AN214" s="20">
        <v>0</v>
      </c>
      <c r="AO214" s="20">
        <v>0</v>
      </c>
      <c r="AP214" s="20">
        <v>0</v>
      </c>
      <c r="AQ214" s="20">
        <v>0</v>
      </c>
      <c r="AR214" s="20">
        <v>0</v>
      </c>
      <c r="AS214" s="20">
        <v>0</v>
      </c>
      <c r="AT214" s="20">
        <v>0</v>
      </c>
      <c r="AU214" s="20">
        <v>0</v>
      </c>
      <c r="AV214" s="69"/>
      <c r="AW214" s="45">
        <v>0</v>
      </c>
      <c r="AX214" s="45">
        <f t="shared" si="181"/>
        <v>0</v>
      </c>
      <c r="AY214" s="9" t="s">
        <v>129</v>
      </c>
      <c r="AZ214" s="1" t="s">
        <v>329</v>
      </c>
      <c r="BA214" s="1" t="s">
        <v>330</v>
      </c>
      <c r="BB214" s="5"/>
      <c r="BC214" s="5"/>
      <c r="BD214" s="5"/>
      <c r="BE214" s="5"/>
      <c r="BF214" s="5"/>
      <c r="BG214" s="5"/>
      <c r="BH214" s="5"/>
      <c r="BI214" s="5"/>
      <c r="BJ214" s="326"/>
      <c r="BK214" s="15" t="s">
        <v>388</v>
      </c>
      <c r="BL214" s="324"/>
    </row>
    <row r="215" spans="1:64" s="16" customFormat="1" ht="12.95" customHeight="1" x14ac:dyDescent="0.25">
      <c r="A215" s="15" t="s">
        <v>133</v>
      </c>
      <c r="B215" s="15" t="s">
        <v>218</v>
      </c>
      <c r="C215" s="81" t="s">
        <v>542</v>
      </c>
      <c r="D215" s="131"/>
      <c r="E215" s="233" t="s">
        <v>328</v>
      </c>
      <c r="F215" s="23" t="s">
        <v>315</v>
      </c>
      <c r="G215" s="23" t="s">
        <v>316</v>
      </c>
      <c r="H215" s="23" t="s">
        <v>317</v>
      </c>
      <c r="I215" s="24" t="s">
        <v>120</v>
      </c>
      <c r="J215" s="24"/>
      <c r="K215" s="24"/>
      <c r="L215" s="23">
        <v>100</v>
      </c>
      <c r="M215" s="5">
        <v>230000000</v>
      </c>
      <c r="N215" s="5" t="s">
        <v>137</v>
      </c>
      <c r="O215" s="1" t="s">
        <v>166</v>
      </c>
      <c r="P215" s="24" t="s">
        <v>125</v>
      </c>
      <c r="Q215" s="25">
        <v>230000000</v>
      </c>
      <c r="R215" s="26" t="s">
        <v>266</v>
      </c>
      <c r="S215" s="26"/>
      <c r="T215" s="24" t="s">
        <v>127</v>
      </c>
      <c r="U215" s="5"/>
      <c r="V215" s="24"/>
      <c r="W215" s="24">
        <v>0</v>
      </c>
      <c r="X215" s="24">
        <v>100</v>
      </c>
      <c r="Y215" s="24">
        <v>0</v>
      </c>
      <c r="Z215" s="43"/>
      <c r="AA215" s="5" t="s">
        <v>138</v>
      </c>
      <c r="AB215" s="27"/>
      <c r="AC215" s="27"/>
      <c r="AD215" s="27">
        <v>204374300</v>
      </c>
      <c r="AE215" s="19">
        <f t="shared" si="182"/>
        <v>228899216.00000003</v>
      </c>
      <c r="AF215" s="27"/>
      <c r="AG215" s="27"/>
      <c r="AH215" s="27">
        <v>262048700</v>
      </c>
      <c r="AI215" s="19">
        <f t="shared" si="183"/>
        <v>293494544</v>
      </c>
      <c r="AJ215" s="20"/>
      <c r="AK215" s="20"/>
      <c r="AL215" s="20">
        <v>262048700</v>
      </c>
      <c r="AM215" s="19">
        <f t="shared" si="184"/>
        <v>293494544</v>
      </c>
      <c r="AN215" s="20"/>
      <c r="AO215" s="20"/>
      <c r="AP215" s="20"/>
      <c r="AQ215" s="20"/>
      <c r="AR215" s="20"/>
      <c r="AS215" s="20"/>
      <c r="AT215" s="20"/>
      <c r="AU215" s="20"/>
      <c r="AV215" s="69"/>
      <c r="AW215" s="45">
        <f t="shared" si="151"/>
        <v>728471700</v>
      </c>
      <c r="AX215" s="45">
        <f t="shared" si="152"/>
        <v>815888304.00000012</v>
      </c>
      <c r="AY215" s="9" t="s">
        <v>129</v>
      </c>
      <c r="AZ215" s="1" t="s">
        <v>329</v>
      </c>
      <c r="BA215" s="1" t="s">
        <v>330</v>
      </c>
      <c r="BB215" s="5"/>
      <c r="BC215" s="5"/>
      <c r="BD215" s="5"/>
      <c r="BE215" s="5"/>
      <c r="BF215" s="5"/>
      <c r="BG215" s="5"/>
      <c r="BH215" s="5"/>
      <c r="BI215" s="5"/>
      <c r="BJ215" s="326"/>
      <c r="BK215" s="15">
        <v>14</v>
      </c>
      <c r="BL215" s="324"/>
    </row>
    <row r="216" spans="1:64" s="16" customFormat="1" ht="12.95" customHeight="1" x14ac:dyDescent="0.25">
      <c r="A216" s="15" t="s">
        <v>133</v>
      </c>
      <c r="B216" s="15" t="s">
        <v>218</v>
      </c>
      <c r="C216" s="40" t="s">
        <v>331</v>
      </c>
      <c r="D216" s="40"/>
      <c r="E216" s="243" t="s">
        <v>332</v>
      </c>
      <c r="F216" s="23" t="s">
        <v>315</v>
      </c>
      <c r="G216" s="23" t="s">
        <v>316</v>
      </c>
      <c r="H216" s="23" t="s">
        <v>317</v>
      </c>
      <c r="I216" s="24" t="s">
        <v>120</v>
      </c>
      <c r="J216" s="24"/>
      <c r="K216" s="24"/>
      <c r="L216" s="23">
        <v>100</v>
      </c>
      <c r="M216" s="5">
        <v>230000000</v>
      </c>
      <c r="N216" s="5" t="s">
        <v>137</v>
      </c>
      <c r="O216" s="5" t="s">
        <v>239</v>
      </c>
      <c r="P216" s="24" t="s">
        <v>125</v>
      </c>
      <c r="Q216" s="25">
        <v>230000000</v>
      </c>
      <c r="R216" s="26" t="s">
        <v>174</v>
      </c>
      <c r="S216" s="26"/>
      <c r="T216" s="24"/>
      <c r="U216" s="5" t="s">
        <v>126</v>
      </c>
      <c r="V216" s="24" t="s">
        <v>127</v>
      </c>
      <c r="W216" s="24">
        <v>0</v>
      </c>
      <c r="X216" s="24">
        <v>100</v>
      </c>
      <c r="Y216" s="24">
        <v>0</v>
      </c>
      <c r="Z216" s="43"/>
      <c r="AA216" s="5" t="s">
        <v>138</v>
      </c>
      <c r="AB216" s="27"/>
      <c r="AC216" s="27"/>
      <c r="AD216" s="27">
        <v>152219303.81</v>
      </c>
      <c r="AE216" s="27">
        <v>170485620.26720002</v>
      </c>
      <c r="AF216" s="27"/>
      <c r="AG216" s="27"/>
      <c r="AH216" s="27">
        <v>152219303.81</v>
      </c>
      <c r="AI216" s="27">
        <v>170485620.26720002</v>
      </c>
      <c r="AJ216" s="20"/>
      <c r="AK216" s="20"/>
      <c r="AL216" s="20">
        <v>152219303.81</v>
      </c>
      <c r="AM216" s="20">
        <v>170485620.26720002</v>
      </c>
      <c r="AN216" s="20">
        <v>0</v>
      </c>
      <c r="AO216" s="20">
        <v>0</v>
      </c>
      <c r="AP216" s="20">
        <v>0</v>
      </c>
      <c r="AQ216" s="20">
        <v>0</v>
      </c>
      <c r="AR216" s="20">
        <v>0</v>
      </c>
      <c r="AS216" s="20">
        <v>0</v>
      </c>
      <c r="AT216" s="20">
        <v>0</v>
      </c>
      <c r="AU216" s="20">
        <v>0</v>
      </c>
      <c r="AV216" s="45"/>
      <c r="AW216" s="45">
        <v>0</v>
      </c>
      <c r="AX216" s="45">
        <f t="shared" ref="AX216:AX217" si="185">AW216*1.12</f>
        <v>0</v>
      </c>
      <c r="AY216" s="9" t="s">
        <v>129</v>
      </c>
      <c r="AZ216" s="1" t="s">
        <v>333</v>
      </c>
      <c r="BA216" s="1" t="s">
        <v>334</v>
      </c>
      <c r="BB216" s="5"/>
      <c r="BC216" s="5"/>
      <c r="BD216" s="5"/>
      <c r="BE216" s="5"/>
      <c r="BF216" s="5"/>
      <c r="BG216" s="5"/>
      <c r="BH216" s="5"/>
      <c r="BI216" s="5"/>
      <c r="BJ216" s="326"/>
      <c r="BK216" s="15"/>
      <c r="BL216" s="324"/>
    </row>
    <row r="217" spans="1:64" s="16" customFormat="1" ht="12.95" customHeight="1" x14ac:dyDescent="0.25">
      <c r="A217" s="15" t="s">
        <v>133</v>
      </c>
      <c r="B217" s="15" t="s">
        <v>218</v>
      </c>
      <c r="C217" s="81" t="s">
        <v>396</v>
      </c>
      <c r="D217" s="82"/>
      <c r="E217" s="233" t="s">
        <v>332</v>
      </c>
      <c r="F217" s="23" t="s">
        <v>315</v>
      </c>
      <c r="G217" s="23" t="s">
        <v>316</v>
      </c>
      <c r="H217" s="23" t="s">
        <v>317</v>
      </c>
      <c r="I217" s="24" t="s">
        <v>120</v>
      </c>
      <c r="J217" s="24"/>
      <c r="K217" s="24"/>
      <c r="L217" s="23">
        <v>100</v>
      </c>
      <c r="M217" s="5">
        <v>230000000</v>
      </c>
      <c r="N217" s="5" t="s">
        <v>137</v>
      </c>
      <c r="O217" s="1" t="s">
        <v>126</v>
      </c>
      <c r="P217" s="24" t="s">
        <v>125</v>
      </c>
      <c r="Q217" s="25">
        <v>230000000</v>
      </c>
      <c r="R217" s="26" t="s">
        <v>174</v>
      </c>
      <c r="S217" s="26"/>
      <c r="T217" s="24" t="s">
        <v>127</v>
      </c>
      <c r="U217" s="5"/>
      <c r="V217" s="24"/>
      <c r="W217" s="24">
        <v>0</v>
      </c>
      <c r="X217" s="24">
        <v>100</v>
      </c>
      <c r="Y217" s="24">
        <v>0</v>
      </c>
      <c r="Z217" s="43"/>
      <c r="AA217" s="5" t="s">
        <v>138</v>
      </c>
      <c r="AB217" s="27"/>
      <c r="AC217" s="27"/>
      <c r="AD217" s="27">
        <v>114743394</v>
      </c>
      <c r="AE217" s="19">
        <f t="shared" ref="AE217:AE218" si="186">AD217*1.12</f>
        <v>128512601.28000002</v>
      </c>
      <c r="AF217" s="27"/>
      <c r="AG217" s="27"/>
      <c r="AH217" s="27">
        <v>152219303.81</v>
      </c>
      <c r="AI217" s="19">
        <f t="shared" ref="AI217:AI218" si="187">AH217*1.12</f>
        <v>170485620.26720002</v>
      </c>
      <c r="AJ217" s="20"/>
      <c r="AK217" s="20"/>
      <c r="AL217" s="20">
        <v>152219303.81</v>
      </c>
      <c r="AM217" s="19">
        <f t="shared" ref="AM217:AM218" si="188">AL217*1.12</f>
        <v>170485620.26720002</v>
      </c>
      <c r="AN217" s="20">
        <v>0</v>
      </c>
      <c r="AO217" s="20">
        <v>0</v>
      </c>
      <c r="AP217" s="20">
        <v>0</v>
      </c>
      <c r="AQ217" s="20">
        <v>0</v>
      </c>
      <c r="AR217" s="20">
        <v>0</v>
      </c>
      <c r="AS217" s="20">
        <v>0</v>
      </c>
      <c r="AT217" s="20">
        <v>0</v>
      </c>
      <c r="AU217" s="20">
        <v>0</v>
      </c>
      <c r="AV217" s="69"/>
      <c r="AW217" s="45">
        <v>0</v>
      </c>
      <c r="AX217" s="45">
        <f t="shared" si="185"/>
        <v>0</v>
      </c>
      <c r="AY217" s="9" t="s">
        <v>129</v>
      </c>
      <c r="AZ217" s="1" t="s">
        <v>333</v>
      </c>
      <c r="BA217" s="1" t="s">
        <v>334</v>
      </c>
      <c r="BB217" s="5"/>
      <c r="BC217" s="5"/>
      <c r="BD217" s="5"/>
      <c r="BE217" s="5"/>
      <c r="BF217" s="5"/>
      <c r="BG217" s="5"/>
      <c r="BH217" s="5"/>
      <c r="BI217" s="5"/>
      <c r="BJ217" s="326"/>
      <c r="BK217" s="15" t="s">
        <v>388</v>
      </c>
      <c r="BL217" s="324"/>
    </row>
    <row r="218" spans="1:64" s="16" customFormat="1" ht="12.95" customHeight="1" x14ac:dyDescent="0.25">
      <c r="A218" s="15" t="s">
        <v>133</v>
      </c>
      <c r="B218" s="15" t="s">
        <v>218</v>
      </c>
      <c r="C218" s="81" t="s">
        <v>543</v>
      </c>
      <c r="D218" s="131"/>
      <c r="E218" s="233" t="s">
        <v>332</v>
      </c>
      <c r="F218" s="23" t="s">
        <v>315</v>
      </c>
      <c r="G218" s="23" t="s">
        <v>316</v>
      </c>
      <c r="H218" s="23" t="s">
        <v>317</v>
      </c>
      <c r="I218" s="24" t="s">
        <v>120</v>
      </c>
      <c r="J218" s="24"/>
      <c r="K218" s="24"/>
      <c r="L218" s="23">
        <v>100</v>
      </c>
      <c r="M218" s="5">
        <v>230000000</v>
      </c>
      <c r="N218" s="5" t="s">
        <v>137</v>
      </c>
      <c r="O218" s="1" t="s">
        <v>166</v>
      </c>
      <c r="P218" s="24" t="s">
        <v>125</v>
      </c>
      <c r="Q218" s="25">
        <v>230000000</v>
      </c>
      <c r="R218" s="26" t="s">
        <v>174</v>
      </c>
      <c r="S218" s="26"/>
      <c r="T218" s="24" t="s">
        <v>127</v>
      </c>
      <c r="U218" s="5"/>
      <c r="V218" s="24"/>
      <c r="W218" s="24">
        <v>0</v>
      </c>
      <c r="X218" s="24">
        <v>100</v>
      </c>
      <c r="Y218" s="24">
        <v>0</v>
      </c>
      <c r="Z218" s="43"/>
      <c r="AA218" s="5" t="s">
        <v>138</v>
      </c>
      <c r="AB218" s="27"/>
      <c r="AC218" s="27"/>
      <c r="AD218" s="27">
        <v>114743394</v>
      </c>
      <c r="AE218" s="19">
        <f t="shared" si="186"/>
        <v>128512601.28000002</v>
      </c>
      <c r="AF218" s="27"/>
      <c r="AG218" s="27"/>
      <c r="AH218" s="27">
        <v>152219303.81</v>
      </c>
      <c r="AI218" s="19">
        <f t="shared" si="187"/>
        <v>170485620.26720002</v>
      </c>
      <c r="AJ218" s="20"/>
      <c r="AK218" s="20"/>
      <c r="AL218" s="20">
        <v>152219303.81</v>
      </c>
      <c r="AM218" s="19">
        <f t="shared" si="188"/>
        <v>170485620.26720002</v>
      </c>
      <c r="AN218" s="20"/>
      <c r="AO218" s="20"/>
      <c r="AP218" s="20"/>
      <c r="AQ218" s="20"/>
      <c r="AR218" s="20"/>
      <c r="AS218" s="20"/>
      <c r="AT218" s="20"/>
      <c r="AU218" s="20"/>
      <c r="AV218" s="69"/>
      <c r="AW218" s="45">
        <f t="shared" si="151"/>
        <v>419182001.62</v>
      </c>
      <c r="AX218" s="45">
        <f t="shared" si="152"/>
        <v>469483841.81440008</v>
      </c>
      <c r="AY218" s="9" t="s">
        <v>129</v>
      </c>
      <c r="AZ218" s="1" t="s">
        <v>333</v>
      </c>
      <c r="BA218" s="1" t="s">
        <v>334</v>
      </c>
      <c r="BB218" s="5"/>
      <c r="BC218" s="5"/>
      <c r="BD218" s="5"/>
      <c r="BE218" s="5"/>
      <c r="BF218" s="5"/>
      <c r="BG218" s="5"/>
      <c r="BH218" s="5"/>
      <c r="BI218" s="5"/>
      <c r="BJ218" s="326"/>
      <c r="BK218" s="15">
        <v>14</v>
      </c>
      <c r="BL218" s="324"/>
    </row>
    <row r="219" spans="1:64" s="16" customFormat="1" ht="12.95" customHeight="1" x14ac:dyDescent="0.25">
      <c r="A219" s="15" t="s">
        <v>150</v>
      </c>
      <c r="B219" s="15" t="s">
        <v>335</v>
      </c>
      <c r="C219" s="40" t="s">
        <v>256</v>
      </c>
      <c r="D219" s="40"/>
      <c r="E219" s="243" t="s">
        <v>235</v>
      </c>
      <c r="F219" s="23" t="s">
        <v>336</v>
      </c>
      <c r="G219" s="23" t="s">
        <v>337</v>
      </c>
      <c r="H219" s="23" t="s">
        <v>337</v>
      </c>
      <c r="I219" s="24" t="s">
        <v>120</v>
      </c>
      <c r="J219" s="24"/>
      <c r="K219" s="24"/>
      <c r="L219" s="23">
        <v>100</v>
      </c>
      <c r="M219" s="5" t="s">
        <v>122</v>
      </c>
      <c r="N219" s="5" t="s">
        <v>123</v>
      </c>
      <c r="O219" s="5" t="s">
        <v>199</v>
      </c>
      <c r="P219" s="24" t="s">
        <v>125</v>
      </c>
      <c r="Q219" s="25" t="s">
        <v>122</v>
      </c>
      <c r="R219" s="26" t="s">
        <v>338</v>
      </c>
      <c r="S219" s="26"/>
      <c r="T219" s="24"/>
      <c r="U219" s="5" t="s">
        <v>126</v>
      </c>
      <c r="V219" s="24" t="s">
        <v>127</v>
      </c>
      <c r="W219" s="24">
        <v>0</v>
      </c>
      <c r="X219" s="24">
        <v>100</v>
      </c>
      <c r="Y219" s="24">
        <v>0</v>
      </c>
      <c r="Z219" s="43"/>
      <c r="AA219" s="5" t="s">
        <v>138</v>
      </c>
      <c r="AB219" s="27">
        <v>1</v>
      </c>
      <c r="AC219" s="27">
        <v>67894200</v>
      </c>
      <c r="AD219" s="27">
        <v>67894200</v>
      </c>
      <c r="AE219" s="27">
        <v>76041504</v>
      </c>
      <c r="AF219" s="27">
        <v>1</v>
      </c>
      <c r="AG219" s="27">
        <v>67894200</v>
      </c>
      <c r="AH219" s="27">
        <v>67894200</v>
      </c>
      <c r="AI219" s="27">
        <v>76041504</v>
      </c>
      <c r="AJ219" s="20">
        <v>1</v>
      </c>
      <c r="AK219" s="20">
        <v>67894200</v>
      </c>
      <c r="AL219" s="20">
        <v>67894200</v>
      </c>
      <c r="AM219" s="20">
        <v>76041504</v>
      </c>
      <c r="AN219" s="20">
        <v>0</v>
      </c>
      <c r="AO219" s="20">
        <v>0</v>
      </c>
      <c r="AP219" s="20">
        <v>0</v>
      </c>
      <c r="AQ219" s="20">
        <v>0</v>
      </c>
      <c r="AR219" s="20">
        <v>0</v>
      </c>
      <c r="AS219" s="20">
        <v>0</v>
      </c>
      <c r="AT219" s="20">
        <v>0</v>
      </c>
      <c r="AU219" s="20">
        <v>0</v>
      </c>
      <c r="AV219" s="45"/>
      <c r="AW219" s="45">
        <v>0</v>
      </c>
      <c r="AX219" s="45">
        <f t="shared" si="152"/>
        <v>0</v>
      </c>
      <c r="AY219" s="6" t="s">
        <v>129</v>
      </c>
      <c r="AZ219" s="4" t="s">
        <v>339</v>
      </c>
      <c r="BA219" s="4" t="s">
        <v>340</v>
      </c>
      <c r="BB219" s="5"/>
      <c r="BC219" s="5"/>
      <c r="BD219" s="5"/>
      <c r="BE219" s="5"/>
      <c r="BF219" s="5"/>
      <c r="BG219" s="5"/>
      <c r="BH219" s="5"/>
      <c r="BI219" s="5"/>
      <c r="BJ219" s="326"/>
      <c r="BK219" s="15" t="s">
        <v>375</v>
      </c>
      <c r="BL219" s="324"/>
    </row>
    <row r="220" spans="1:64" s="16" customFormat="1" ht="12.95" customHeight="1" x14ac:dyDescent="0.25">
      <c r="A220" s="15" t="s">
        <v>150</v>
      </c>
      <c r="B220" s="15" t="s">
        <v>335</v>
      </c>
      <c r="C220" s="40" t="s">
        <v>250</v>
      </c>
      <c r="D220" s="40"/>
      <c r="E220" s="243" t="s">
        <v>341</v>
      </c>
      <c r="F220" s="23" t="s">
        <v>336</v>
      </c>
      <c r="G220" s="23" t="s">
        <v>337</v>
      </c>
      <c r="H220" s="23" t="s">
        <v>337</v>
      </c>
      <c r="I220" s="24" t="s">
        <v>120</v>
      </c>
      <c r="J220" s="24"/>
      <c r="K220" s="24"/>
      <c r="L220" s="23">
        <v>100</v>
      </c>
      <c r="M220" s="5" t="s">
        <v>122</v>
      </c>
      <c r="N220" s="5" t="s">
        <v>123</v>
      </c>
      <c r="O220" s="5" t="s">
        <v>199</v>
      </c>
      <c r="P220" s="24" t="s">
        <v>125</v>
      </c>
      <c r="Q220" s="25" t="s">
        <v>122</v>
      </c>
      <c r="R220" s="26" t="s">
        <v>338</v>
      </c>
      <c r="S220" s="26"/>
      <c r="T220" s="24"/>
      <c r="U220" s="5" t="s">
        <v>126</v>
      </c>
      <c r="V220" s="24" t="s">
        <v>127</v>
      </c>
      <c r="W220" s="24">
        <v>0</v>
      </c>
      <c r="X220" s="24">
        <v>100</v>
      </c>
      <c r="Y220" s="24">
        <v>0</v>
      </c>
      <c r="Z220" s="43"/>
      <c r="AA220" s="5" t="s">
        <v>138</v>
      </c>
      <c r="AB220" s="27">
        <v>1</v>
      </c>
      <c r="AC220" s="27">
        <v>41596500</v>
      </c>
      <c r="AD220" s="27">
        <v>41596500</v>
      </c>
      <c r="AE220" s="27">
        <v>46588080.000000007</v>
      </c>
      <c r="AF220" s="27">
        <v>1</v>
      </c>
      <c r="AG220" s="27">
        <v>41596500</v>
      </c>
      <c r="AH220" s="27">
        <v>41596500</v>
      </c>
      <c r="AI220" s="27">
        <v>46588080.000000007</v>
      </c>
      <c r="AJ220" s="20">
        <v>1</v>
      </c>
      <c r="AK220" s="20">
        <v>41596500</v>
      </c>
      <c r="AL220" s="20">
        <v>41596500</v>
      </c>
      <c r="AM220" s="20">
        <v>46588080.000000007</v>
      </c>
      <c r="AN220" s="20">
        <v>0</v>
      </c>
      <c r="AO220" s="20">
        <v>0</v>
      </c>
      <c r="AP220" s="20">
        <v>0</v>
      </c>
      <c r="AQ220" s="20">
        <v>0</v>
      </c>
      <c r="AR220" s="20">
        <v>0</v>
      </c>
      <c r="AS220" s="20">
        <v>0</v>
      </c>
      <c r="AT220" s="20">
        <v>0</v>
      </c>
      <c r="AU220" s="20">
        <v>0</v>
      </c>
      <c r="AV220" s="45"/>
      <c r="AW220" s="45">
        <v>0</v>
      </c>
      <c r="AX220" s="45">
        <f t="shared" si="152"/>
        <v>0</v>
      </c>
      <c r="AY220" s="6" t="s">
        <v>129</v>
      </c>
      <c r="AZ220" s="4" t="s">
        <v>342</v>
      </c>
      <c r="BA220" s="4" t="s">
        <v>343</v>
      </c>
      <c r="BB220" s="5"/>
      <c r="BC220" s="5"/>
      <c r="BD220" s="5"/>
      <c r="BE220" s="5"/>
      <c r="BF220" s="5"/>
      <c r="BG220" s="5"/>
      <c r="BH220" s="5"/>
      <c r="BI220" s="5"/>
      <c r="BJ220" s="326"/>
      <c r="BK220" s="15" t="s">
        <v>375</v>
      </c>
      <c r="BL220" s="324"/>
    </row>
    <row r="221" spans="1:64" s="16" customFormat="1" ht="12.95" customHeight="1" x14ac:dyDescent="0.25">
      <c r="A221" s="15" t="s">
        <v>344</v>
      </c>
      <c r="B221" s="15" t="s">
        <v>335</v>
      </c>
      <c r="C221" s="40" t="s">
        <v>261</v>
      </c>
      <c r="D221" s="40"/>
      <c r="E221" s="243" t="s">
        <v>345</v>
      </c>
      <c r="F221" s="23" t="s">
        <v>346</v>
      </c>
      <c r="G221" s="23" t="s">
        <v>347</v>
      </c>
      <c r="H221" s="23" t="s">
        <v>347</v>
      </c>
      <c r="I221" s="24" t="s">
        <v>120</v>
      </c>
      <c r="J221" s="24"/>
      <c r="K221" s="24"/>
      <c r="L221" s="23">
        <v>100</v>
      </c>
      <c r="M221" s="5" t="s">
        <v>122</v>
      </c>
      <c r="N221" s="5" t="s">
        <v>123</v>
      </c>
      <c r="O221" s="5" t="s">
        <v>199</v>
      </c>
      <c r="P221" s="24" t="s">
        <v>125</v>
      </c>
      <c r="Q221" s="25" t="s">
        <v>122</v>
      </c>
      <c r="R221" s="26" t="s">
        <v>338</v>
      </c>
      <c r="S221" s="26"/>
      <c r="T221" s="24"/>
      <c r="U221" s="5" t="s">
        <v>126</v>
      </c>
      <c r="V221" s="24" t="s">
        <v>167</v>
      </c>
      <c r="W221" s="24">
        <v>0</v>
      </c>
      <c r="X221" s="24">
        <v>100</v>
      </c>
      <c r="Y221" s="24">
        <v>0</v>
      </c>
      <c r="Z221" s="43"/>
      <c r="AA221" s="5" t="s">
        <v>138</v>
      </c>
      <c r="AB221" s="27"/>
      <c r="AC221" s="27"/>
      <c r="AD221" s="27">
        <v>94520378.149999991</v>
      </c>
      <c r="AE221" s="27">
        <v>105862823.528</v>
      </c>
      <c r="AF221" s="27"/>
      <c r="AG221" s="27"/>
      <c r="AH221" s="27">
        <v>94520378.149999991</v>
      </c>
      <c r="AI221" s="27">
        <v>105862823.528</v>
      </c>
      <c r="AJ221" s="20"/>
      <c r="AK221" s="20"/>
      <c r="AL221" s="20">
        <v>94520378.149999991</v>
      </c>
      <c r="AM221" s="20">
        <v>105862823.528</v>
      </c>
      <c r="AN221" s="20"/>
      <c r="AO221" s="20"/>
      <c r="AP221" s="20">
        <v>94520378.149999991</v>
      </c>
      <c r="AQ221" s="20">
        <v>105862823.528</v>
      </c>
      <c r="AR221" s="20"/>
      <c r="AS221" s="20"/>
      <c r="AT221" s="20">
        <v>94520378.149999991</v>
      </c>
      <c r="AU221" s="20">
        <v>105862823.528</v>
      </c>
      <c r="AV221" s="45"/>
      <c r="AW221" s="45">
        <v>0</v>
      </c>
      <c r="AX221" s="45">
        <f t="shared" si="152"/>
        <v>0</v>
      </c>
      <c r="AY221" s="5" t="s">
        <v>129</v>
      </c>
      <c r="AZ221" s="5" t="s">
        <v>348</v>
      </c>
      <c r="BA221" s="5" t="s">
        <v>349</v>
      </c>
      <c r="BB221" s="5"/>
      <c r="BC221" s="5"/>
      <c r="BD221" s="5"/>
      <c r="BE221" s="5"/>
      <c r="BF221" s="5"/>
      <c r="BG221" s="5"/>
      <c r="BH221" s="5"/>
      <c r="BI221" s="5"/>
      <c r="BJ221" s="326"/>
      <c r="BK221" s="15" t="s">
        <v>375</v>
      </c>
      <c r="BL221" s="324"/>
    </row>
    <row r="222" spans="1:64" s="16" customFormat="1" ht="12.95" customHeight="1" x14ac:dyDescent="0.25">
      <c r="A222" s="15" t="s">
        <v>116</v>
      </c>
      <c r="B222" s="15" t="s">
        <v>218</v>
      </c>
      <c r="C222" s="40" t="s">
        <v>328</v>
      </c>
      <c r="D222" s="40"/>
      <c r="E222" s="243" t="s">
        <v>350</v>
      </c>
      <c r="F222" s="23" t="s">
        <v>351</v>
      </c>
      <c r="G222" s="23" t="s">
        <v>352</v>
      </c>
      <c r="H222" s="23" t="s">
        <v>352</v>
      </c>
      <c r="I222" s="24" t="s">
        <v>120</v>
      </c>
      <c r="J222" s="24"/>
      <c r="K222" s="24"/>
      <c r="L222" s="23" t="s">
        <v>121</v>
      </c>
      <c r="M222" s="5" t="s">
        <v>122</v>
      </c>
      <c r="N222" s="5" t="s">
        <v>123</v>
      </c>
      <c r="O222" s="5" t="s">
        <v>239</v>
      </c>
      <c r="P222" s="24" t="s">
        <v>125</v>
      </c>
      <c r="Q222" s="25" t="s">
        <v>122</v>
      </c>
      <c r="R222" s="26" t="s">
        <v>338</v>
      </c>
      <c r="S222" s="26"/>
      <c r="T222" s="24"/>
      <c r="U222" s="5" t="s">
        <v>126</v>
      </c>
      <c r="V222" s="24" t="s">
        <v>127</v>
      </c>
      <c r="W222" s="24" t="s">
        <v>128</v>
      </c>
      <c r="X222" s="24" t="s">
        <v>121</v>
      </c>
      <c r="Y222" s="24" t="s">
        <v>128</v>
      </c>
      <c r="Z222" s="43"/>
      <c r="AA222" s="5" t="s">
        <v>138</v>
      </c>
      <c r="AB222" s="27">
        <v>1</v>
      </c>
      <c r="AC222" s="27">
        <v>65203234.32</v>
      </c>
      <c r="AD222" s="27">
        <v>65203234.32</v>
      </c>
      <c r="AE222" s="27">
        <v>73027622.4384</v>
      </c>
      <c r="AF222" s="27">
        <v>1</v>
      </c>
      <c r="AG222" s="27">
        <v>65203234.32</v>
      </c>
      <c r="AH222" s="27">
        <v>65203234.32</v>
      </c>
      <c r="AI222" s="27">
        <v>73027622.4384</v>
      </c>
      <c r="AJ222" s="20">
        <v>1</v>
      </c>
      <c r="AK222" s="20">
        <v>65203234.32</v>
      </c>
      <c r="AL222" s="20">
        <v>65203234.32</v>
      </c>
      <c r="AM222" s="20">
        <v>73027622.4384</v>
      </c>
      <c r="AN222" s="20">
        <v>0</v>
      </c>
      <c r="AO222" s="20">
        <v>0</v>
      </c>
      <c r="AP222" s="20">
        <v>0</v>
      </c>
      <c r="AQ222" s="20">
        <v>0</v>
      </c>
      <c r="AR222" s="20">
        <v>0</v>
      </c>
      <c r="AS222" s="20">
        <v>0</v>
      </c>
      <c r="AT222" s="20">
        <v>0</v>
      </c>
      <c r="AU222" s="20">
        <v>0</v>
      </c>
      <c r="AV222" s="45"/>
      <c r="AW222" s="45">
        <f>AD222+AH222+AL222+AP222+AT222</f>
        <v>195609702.96000001</v>
      </c>
      <c r="AX222" s="45">
        <f t="shared" si="152"/>
        <v>219082867.31520003</v>
      </c>
      <c r="AY222" s="6" t="s">
        <v>129</v>
      </c>
      <c r="AZ222" s="6" t="s">
        <v>353</v>
      </c>
      <c r="BA222" s="6" t="s">
        <v>354</v>
      </c>
      <c r="BB222" s="5"/>
      <c r="BC222" s="5"/>
      <c r="BD222" s="5"/>
      <c r="BE222" s="5"/>
      <c r="BF222" s="5"/>
      <c r="BG222" s="5"/>
      <c r="BH222" s="5"/>
      <c r="BI222" s="5"/>
      <c r="BJ222" s="326"/>
      <c r="BK222" s="15"/>
      <c r="BL222" s="324"/>
    </row>
    <row r="223" spans="1:64" s="16" customFormat="1" ht="12.95" customHeight="1" x14ac:dyDescent="0.25">
      <c r="A223" s="15" t="s">
        <v>116</v>
      </c>
      <c r="B223" s="15" t="s">
        <v>218</v>
      </c>
      <c r="C223" s="40" t="s">
        <v>324</v>
      </c>
      <c r="D223" s="40"/>
      <c r="E223" s="243" t="s">
        <v>355</v>
      </c>
      <c r="F223" s="23" t="s">
        <v>356</v>
      </c>
      <c r="G223" s="23" t="s">
        <v>357</v>
      </c>
      <c r="H223" s="23" t="s">
        <v>357</v>
      </c>
      <c r="I223" s="24" t="s">
        <v>172</v>
      </c>
      <c r="J223" s="24" t="s">
        <v>358</v>
      </c>
      <c r="K223" s="24"/>
      <c r="L223" s="23">
        <v>100</v>
      </c>
      <c r="M223" s="5" t="s">
        <v>122</v>
      </c>
      <c r="N223" s="5" t="s">
        <v>123</v>
      </c>
      <c r="O223" s="5" t="s">
        <v>124</v>
      </c>
      <c r="P223" s="24" t="s">
        <v>125</v>
      </c>
      <c r="Q223" s="25" t="s">
        <v>122</v>
      </c>
      <c r="R223" s="26" t="s">
        <v>338</v>
      </c>
      <c r="S223" s="26"/>
      <c r="T223" s="24"/>
      <c r="U223" s="5" t="s">
        <v>126</v>
      </c>
      <c r="V223" s="24" t="s">
        <v>146</v>
      </c>
      <c r="W223" s="24" t="s">
        <v>128</v>
      </c>
      <c r="X223" s="24" t="s">
        <v>121</v>
      </c>
      <c r="Y223" s="24" t="s">
        <v>128</v>
      </c>
      <c r="Z223" s="43"/>
      <c r="AA223" s="5" t="s">
        <v>138</v>
      </c>
      <c r="AB223" s="27">
        <v>1</v>
      </c>
      <c r="AC223" s="27">
        <v>33933286</v>
      </c>
      <c r="AD223" s="27">
        <v>33933286</v>
      </c>
      <c r="AE223" s="27">
        <v>38005280.32</v>
      </c>
      <c r="AF223" s="27">
        <v>1</v>
      </c>
      <c r="AG223" s="27">
        <v>33933286</v>
      </c>
      <c r="AH223" s="27">
        <v>33933286</v>
      </c>
      <c r="AI223" s="27">
        <v>38005280.32</v>
      </c>
      <c r="AJ223" s="20">
        <v>1</v>
      </c>
      <c r="AK223" s="20"/>
      <c r="AL223" s="20"/>
      <c r="AM223" s="20"/>
      <c r="AN223" s="20">
        <v>0</v>
      </c>
      <c r="AO223" s="20">
        <v>0</v>
      </c>
      <c r="AP223" s="20">
        <v>0</v>
      </c>
      <c r="AQ223" s="20">
        <v>0</v>
      </c>
      <c r="AR223" s="20">
        <v>0</v>
      </c>
      <c r="AS223" s="20">
        <v>0</v>
      </c>
      <c r="AT223" s="20">
        <v>0</v>
      </c>
      <c r="AU223" s="20">
        <v>0</v>
      </c>
      <c r="AV223" s="45"/>
      <c r="AW223" s="45">
        <f>AD223+AH223+AL223+AP223+AT223</f>
        <v>67866572</v>
      </c>
      <c r="AX223" s="45">
        <f t="shared" si="152"/>
        <v>76010560.640000001</v>
      </c>
      <c r="AY223" s="6" t="s">
        <v>129</v>
      </c>
      <c r="AZ223" s="6" t="s">
        <v>359</v>
      </c>
      <c r="BA223" s="6" t="s">
        <v>360</v>
      </c>
      <c r="BB223" s="5"/>
      <c r="BC223" s="5"/>
      <c r="BD223" s="5"/>
      <c r="BE223" s="5"/>
      <c r="BF223" s="5"/>
      <c r="BG223" s="5"/>
      <c r="BH223" s="5"/>
      <c r="BI223" s="5"/>
      <c r="BJ223" s="326"/>
      <c r="BK223" s="15"/>
      <c r="BL223" s="324"/>
    </row>
    <row r="224" spans="1:64" s="16" customFormat="1" ht="12.95" customHeight="1" x14ac:dyDescent="0.25">
      <c r="A224" s="15" t="s">
        <v>361</v>
      </c>
      <c r="B224" s="15" t="s">
        <v>218</v>
      </c>
      <c r="C224" s="40" t="s">
        <v>332</v>
      </c>
      <c r="D224" s="40"/>
      <c r="E224" s="243" t="s">
        <v>362</v>
      </c>
      <c r="F224" s="23" t="s">
        <v>363</v>
      </c>
      <c r="G224" s="23" t="s">
        <v>364</v>
      </c>
      <c r="H224" s="23" t="s">
        <v>364</v>
      </c>
      <c r="I224" s="24" t="s">
        <v>120</v>
      </c>
      <c r="J224" s="24"/>
      <c r="K224" s="24"/>
      <c r="L224" s="23">
        <v>100</v>
      </c>
      <c r="M224" s="5" t="s">
        <v>197</v>
      </c>
      <c r="N224" s="5" t="s">
        <v>365</v>
      </c>
      <c r="O224" s="5" t="s">
        <v>239</v>
      </c>
      <c r="P224" s="24" t="s">
        <v>125</v>
      </c>
      <c r="Q224" s="25" t="s">
        <v>122</v>
      </c>
      <c r="R224" s="26" t="s">
        <v>338</v>
      </c>
      <c r="S224" s="26"/>
      <c r="T224" s="24" t="s">
        <v>127</v>
      </c>
      <c r="U224" s="5"/>
      <c r="V224" s="24"/>
      <c r="W224" s="24">
        <v>0</v>
      </c>
      <c r="X224" s="24">
        <v>90</v>
      </c>
      <c r="Y224" s="24">
        <v>10</v>
      </c>
      <c r="Z224" s="43"/>
      <c r="AA224" s="5" t="s">
        <v>138</v>
      </c>
      <c r="AB224" s="27"/>
      <c r="AC224" s="27"/>
      <c r="AD224" s="27">
        <v>708580278</v>
      </c>
      <c r="AE224" s="27">
        <v>793609911.36000013</v>
      </c>
      <c r="AF224" s="27"/>
      <c r="AG224" s="27"/>
      <c r="AH224" s="27">
        <v>736923502.22000003</v>
      </c>
      <c r="AI224" s="27">
        <v>825354322.48640013</v>
      </c>
      <c r="AJ224" s="20"/>
      <c r="AK224" s="20"/>
      <c r="AL224" s="20">
        <v>758066298.31295991</v>
      </c>
      <c r="AM224" s="20">
        <v>849034254.11051524</v>
      </c>
      <c r="AN224" s="20">
        <v>0</v>
      </c>
      <c r="AO224" s="20">
        <v>0</v>
      </c>
      <c r="AP224" s="20">
        <v>0</v>
      </c>
      <c r="AQ224" s="20">
        <v>0</v>
      </c>
      <c r="AR224" s="20">
        <v>0</v>
      </c>
      <c r="AS224" s="20">
        <v>0</v>
      </c>
      <c r="AT224" s="20">
        <v>0</v>
      </c>
      <c r="AU224" s="20">
        <v>0</v>
      </c>
      <c r="AV224" s="45"/>
      <c r="AW224" s="45">
        <f>AD224+AH224+AL224+AP224+AT224</f>
        <v>2203570078.5329599</v>
      </c>
      <c r="AX224" s="45">
        <f t="shared" si="152"/>
        <v>2467998487.9569154</v>
      </c>
      <c r="AY224" s="6" t="s">
        <v>203</v>
      </c>
      <c r="AZ224" s="1" t="s">
        <v>366</v>
      </c>
      <c r="BA224" s="1" t="s">
        <v>367</v>
      </c>
      <c r="BB224" s="5"/>
      <c r="BC224" s="5"/>
      <c r="BD224" s="5"/>
      <c r="BE224" s="5"/>
      <c r="BF224" s="5"/>
      <c r="BG224" s="5"/>
      <c r="BH224" s="5"/>
      <c r="BI224" s="5"/>
      <c r="BJ224" s="326"/>
      <c r="BK224" s="15"/>
      <c r="BL224" s="324"/>
    </row>
    <row r="225" spans="1:64" s="16" customFormat="1" ht="12.95" customHeight="1" x14ac:dyDescent="0.25">
      <c r="A225" s="1" t="s">
        <v>116</v>
      </c>
      <c r="B225" s="6" t="s">
        <v>152</v>
      </c>
      <c r="C225" s="40" t="s">
        <v>314</v>
      </c>
      <c r="D225" s="1"/>
      <c r="E225" s="186"/>
      <c r="F225" s="2" t="s">
        <v>117</v>
      </c>
      <c r="G225" s="3" t="s">
        <v>118</v>
      </c>
      <c r="H225" s="3" t="s">
        <v>119</v>
      </c>
      <c r="I225" s="4" t="s">
        <v>120</v>
      </c>
      <c r="J225" s="1"/>
      <c r="K225" s="1"/>
      <c r="L225" s="1" t="s">
        <v>121</v>
      </c>
      <c r="M225" s="6" t="s">
        <v>122</v>
      </c>
      <c r="N225" s="6" t="s">
        <v>123</v>
      </c>
      <c r="O225" s="1" t="s">
        <v>124</v>
      </c>
      <c r="P225" s="6" t="s">
        <v>125</v>
      </c>
      <c r="Q225" s="6" t="s">
        <v>122</v>
      </c>
      <c r="R225" s="6" t="s">
        <v>188</v>
      </c>
      <c r="S225" s="6"/>
      <c r="T225" s="1" t="s">
        <v>127</v>
      </c>
      <c r="U225" s="1"/>
      <c r="V225" s="1"/>
      <c r="W225" s="6" t="s">
        <v>128</v>
      </c>
      <c r="X225" s="6" t="s">
        <v>121</v>
      </c>
      <c r="Y225" s="6" t="s">
        <v>128</v>
      </c>
      <c r="Z225" s="7"/>
      <c r="AA225" s="4" t="s">
        <v>138</v>
      </c>
      <c r="AB225" s="8" t="s">
        <v>47</v>
      </c>
      <c r="AC225" s="14">
        <v>1222615032.8</v>
      </c>
      <c r="AD225" s="14">
        <v>1222615032.8</v>
      </c>
      <c r="AE225" s="22">
        <v>1369328836.7360001</v>
      </c>
      <c r="AF225" s="8" t="s">
        <v>47</v>
      </c>
      <c r="AG225" s="14">
        <v>1316697870.8</v>
      </c>
      <c r="AH225" s="14">
        <v>1316697870.8</v>
      </c>
      <c r="AI225" s="22">
        <v>1474701615.296</v>
      </c>
      <c r="AJ225" s="8" t="s">
        <v>47</v>
      </c>
      <c r="AK225" s="14">
        <v>1411091688.8</v>
      </c>
      <c r="AL225" s="14">
        <v>1411091688.8</v>
      </c>
      <c r="AM225" s="22">
        <v>1580422691.4560001</v>
      </c>
      <c r="AN225" s="6"/>
      <c r="AO225" s="6"/>
      <c r="AP225" s="6"/>
      <c r="AQ225" s="6"/>
      <c r="AR225" s="6"/>
      <c r="AS225" s="9"/>
      <c r="AT225" s="8"/>
      <c r="AU225" s="10"/>
      <c r="AV225" s="55"/>
      <c r="AW225" s="45">
        <f>AD225+AH225+AL225+AP225+AT225</f>
        <v>3950404592.3999996</v>
      </c>
      <c r="AX225" s="45">
        <f t="shared" si="152"/>
        <v>4424453143.4879999</v>
      </c>
      <c r="AY225" s="6" t="s">
        <v>129</v>
      </c>
      <c r="AZ225" s="6" t="s">
        <v>130</v>
      </c>
      <c r="BA225" s="6" t="s">
        <v>130</v>
      </c>
      <c r="BB225" s="6"/>
      <c r="BC225" s="6"/>
      <c r="BD225" s="6"/>
      <c r="BE225" s="6"/>
      <c r="BF225" s="6"/>
      <c r="BG225" s="6"/>
      <c r="BH225" s="6"/>
      <c r="BI225" s="6"/>
      <c r="BJ225" s="13"/>
      <c r="BK225" s="15"/>
      <c r="BL225" s="324"/>
    </row>
    <row r="226" spans="1:64" ht="12.95" customHeight="1" x14ac:dyDescent="0.25">
      <c r="A226" s="1" t="s">
        <v>116</v>
      </c>
      <c r="B226" s="6" t="s">
        <v>157</v>
      </c>
      <c r="C226" s="40" t="s">
        <v>321</v>
      </c>
      <c r="D226" s="1"/>
      <c r="E226" s="186"/>
      <c r="F226" s="2" t="s">
        <v>117</v>
      </c>
      <c r="G226" s="3" t="s">
        <v>118</v>
      </c>
      <c r="H226" s="3" t="s">
        <v>119</v>
      </c>
      <c r="I226" s="4" t="s">
        <v>120</v>
      </c>
      <c r="J226" s="1"/>
      <c r="K226" s="1"/>
      <c r="L226" s="2">
        <v>100</v>
      </c>
      <c r="M226" s="6" t="s">
        <v>122</v>
      </c>
      <c r="N226" s="6" t="s">
        <v>131</v>
      </c>
      <c r="O226" s="1" t="s">
        <v>124</v>
      </c>
      <c r="P226" s="6" t="s">
        <v>125</v>
      </c>
      <c r="Q226" s="6" t="s">
        <v>122</v>
      </c>
      <c r="R226" s="6" t="s">
        <v>190</v>
      </c>
      <c r="S226" s="1"/>
      <c r="T226" s="1" t="s">
        <v>127</v>
      </c>
      <c r="U226" s="1"/>
      <c r="V226" s="1"/>
      <c r="W226" s="6" t="s">
        <v>128</v>
      </c>
      <c r="X226" s="6" t="s">
        <v>121</v>
      </c>
      <c r="Y226" s="6" t="s">
        <v>128</v>
      </c>
      <c r="Z226" s="7"/>
      <c r="AA226" s="4" t="s">
        <v>138</v>
      </c>
      <c r="AB226" s="8">
        <v>1</v>
      </c>
      <c r="AC226" s="19">
        <v>132661440</v>
      </c>
      <c r="AD226" s="8">
        <v>132661440</v>
      </c>
      <c r="AE226" s="22">
        <v>148580812.80000001</v>
      </c>
      <c r="AF226" s="19">
        <v>1</v>
      </c>
      <c r="AG226" s="19">
        <v>158787264</v>
      </c>
      <c r="AH226" s="19">
        <v>158787264</v>
      </c>
      <c r="AI226" s="22">
        <v>177841735.68000001</v>
      </c>
      <c r="AJ226" s="19">
        <v>1</v>
      </c>
      <c r="AK226" s="19">
        <v>164344608</v>
      </c>
      <c r="AL226" s="19">
        <v>164344608</v>
      </c>
      <c r="AM226" s="22">
        <v>184065960.96000001</v>
      </c>
      <c r="AN226" s="19"/>
      <c r="AO226" s="19"/>
      <c r="AP226" s="19"/>
      <c r="AQ226" s="19"/>
      <c r="AR226" s="19"/>
      <c r="AS226" s="19"/>
      <c r="AT226" s="19"/>
      <c r="AU226" s="19"/>
      <c r="AV226" s="55"/>
      <c r="AW226" s="45">
        <v>0</v>
      </c>
      <c r="AX226" s="45">
        <f t="shared" si="152"/>
        <v>0</v>
      </c>
      <c r="AY226" s="6" t="s">
        <v>129</v>
      </c>
      <c r="AZ226" s="6" t="s">
        <v>132</v>
      </c>
      <c r="BA226" s="6" t="s">
        <v>132</v>
      </c>
      <c r="BB226" s="1"/>
      <c r="BC226" s="1"/>
      <c r="BD226" s="1"/>
      <c r="BE226" s="1"/>
      <c r="BF226" s="1"/>
      <c r="BG226" s="1"/>
      <c r="BH226" s="1"/>
      <c r="BI226" s="1"/>
      <c r="BJ226" s="29"/>
      <c r="BK226" s="1"/>
    </row>
    <row r="227" spans="1:64" ht="12.95" customHeight="1" x14ac:dyDescent="0.25">
      <c r="A227" s="83" t="s">
        <v>116</v>
      </c>
      <c r="B227" s="6" t="s">
        <v>157</v>
      </c>
      <c r="C227" s="40" t="s">
        <v>376</v>
      </c>
      <c r="D227" s="1"/>
      <c r="E227" s="186"/>
      <c r="F227" s="84" t="s">
        <v>117</v>
      </c>
      <c r="G227" s="85" t="s">
        <v>118</v>
      </c>
      <c r="H227" s="85" t="s">
        <v>119</v>
      </c>
      <c r="I227" s="85" t="s">
        <v>120</v>
      </c>
      <c r="J227" s="86"/>
      <c r="K227" s="86"/>
      <c r="L227" s="84">
        <v>100</v>
      </c>
      <c r="M227" s="83" t="s">
        <v>122</v>
      </c>
      <c r="N227" s="87" t="s">
        <v>131</v>
      </c>
      <c r="O227" s="86" t="s">
        <v>124</v>
      </c>
      <c r="P227" s="83" t="s">
        <v>125</v>
      </c>
      <c r="Q227" s="83" t="s">
        <v>122</v>
      </c>
      <c r="R227" s="83" t="s">
        <v>190</v>
      </c>
      <c r="S227" s="1"/>
      <c r="T227" s="1" t="s">
        <v>127</v>
      </c>
      <c r="U227" s="86"/>
      <c r="V227" s="86"/>
      <c r="W227" s="88" t="s">
        <v>128</v>
      </c>
      <c r="X227" s="88" t="s">
        <v>121</v>
      </c>
      <c r="Y227" s="88" t="s">
        <v>128</v>
      </c>
      <c r="Z227" s="1"/>
      <c r="AA227" s="89" t="s">
        <v>138</v>
      </c>
      <c r="AB227" s="1">
        <v>1</v>
      </c>
      <c r="AC227" s="1">
        <v>132661440</v>
      </c>
      <c r="AD227" s="22">
        <v>132661440</v>
      </c>
      <c r="AE227" s="22">
        <f>AD227*1.12</f>
        <v>148580812.80000001</v>
      </c>
      <c r="AF227" s="1">
        <v>1</v>
      </c>
      <c r="AG227" s="1">
        <v>138674304</v>
      </c>
      <c r="AH227" s="90">
        <v>138674304</v>
      </c>
      <c r="AI227" s="90">
        <f>AH227*1.12</f>
        <v>155315220.48000002</v>
      </c>
      <c r="AJ227" s="1">
        <v>1</v>
      </c>
      <c r="AK227" s="1">
        <v>144231648</v>
      </c>
      <c r="AL227" s="90">
        <v>144231648</v>
      </c>
      <c r="AM227" s="90">
        <f>AL227*1.12</f>
        <v>161539445.76000002</v>
      </c>
      <c r="AN227" s="1"/>
      <c r="AO227" s="1"/>
      <c r="AP227" s="90"/>
      <c r="AQ227" s="90"/>
      <c r="AR227" s="1"/>
      <c r="AS227" s="90"/>
      <c r="AT227" s="90"/>
      <c r="AU227" s="91"/>
      <c r="AV227" s="92"/>
      <c r="AW227" s="45">
        <v>0</v>
      </c>
      <c r="AX227" s="45">
        <f t="shared" ref="AX227:AX228" si="189">AW227*1.12</f>
        <v>0</v>
      </c>
      <c r="AY227" s="6" t="s">
        <v>129</v>
      </c>
      <c r="AZ227" s="1" t="s">
        <v>132</v>
      </c>
      <c r="BA227" s="1" t="s">
        <v>132</v>
      </c>
      <c r="BB227" s="1"/>
      <c r="BC227" s="1"/>
      <c r="BD227" s="1"/>
      <c r="BE227" s="1"/>
      <c r="BF227" s="1"/>
      <c r="BG227" s="93"/>
      <c r="BH227" s="1"/>
      <c r="BI227" s="1"/>
      <c r="BJ227" s="29"/>
      <c r="BK227" s="1" t="s">
        <v>375</v>
      </c>
    </row>
    <row r="228" spans="1:64" s="16" customFormat="1" ht="12.95" customHeight="1" x14ac:dyDescent="0.25">
      <c r="A228" s="6" t="s">
        <v>133</v>
      </c>
      <c r="B228" s="6" t="s">
        <v>152</v>
      </c>
      <c r="C228" s="40" t="s">
        <v>236</v>
      </c>
      <c r="D228" s="1"/>
      <c r="E228" s="186"/>
      <c r="F228" s="12" t="s">
        <v>134</v>
      </c>
      <c r="G228" s="12" t="s">
        <v>135</v>
      </c>
      <c r="H228" s="12" t="s">
        <v>136</v>
      </c>
      <c r="I228" s="6" t="s">
        <v>120</v>
      </c>
      <c r="J228" s="1"/>
      <c r="K228" s="1"/>
      <c r="L228" s="6">
        <v>100</v>
      </c>
      <c r="M228" s="6">
        <v>230000000</v>
      </c>
      <c r="N228" s="6" t="s">
        <v>137</v>
      </c>
      <c r="O228" s="6" t="s">
        <v>126</v>
      </c>
      <c r="P228" s="12" t="s">
        <v>125</v>
      </c>
      <c r="Q228" s="12">
        <v>230000000</v>
      </c>
      <c r="R228" s="2" t="s">
        <v>189</v>
      </c>
      <c r="S228" s="1"/>
      <c r="T228" s="1" t="s">
        <v>127</v>
      </c>
      <c r="U228" s="1"/>
      <c r="V228" s="1"/>
      <c r="W228" s="17"/>
      <c r="X228" s="18">
        <v>100</v>
      </c>
      <c r="Y228" s="17"/>
      <c r="Z228" s="1"/>
      <c r="AA228" s="4" t="s">
        <v>138</v>
      </c>
      <c r="AB228" s="19"/>
      <c r="AC228" s="19"/>
      <c r="AD228" s="8">
        <v>51768204</v>
      </c>
      <c r="AE228" s="19">
        <f>AD228*1.12</f>
        <v>57980388.480000004</v>
      </c>
      <c r="AF228" s="19"/>
      <c r="AG228" s="19"/>
      <c r="AH228" s="8">
        <v>51768204</v>
      </c>
      <c r="AI228" s="19">
        <f>AH228*1.12</f>
        <v>57980388.480000004</v>
      </c>
      <c r="AJ228" s="19"/>
      <c r="AK228" s="19"/>
      <c r="AL228" s="8">
        <v>51768204</v>
      </c>
      <c r="AM228" s="19">
        <f>AL228*1.12</f>
        <v>57980388.480000004</v>
      </c>
      <c r="AN228" s="19"/>
      <c r="AO228" s="19"/>
      <c r="AP228" s="19"/>
      <c r="AQ228" s="19"/>
      <c r="AR228" s="19"/>
      <c r="AS228" s="19"/>
      <c r="AT228" s="19"/>
      <c r="AU228" s="19"/>
      <c r="AV228" s="19"/>
      <c r="AW228" s="45">
        <v>0</v>
      </c>
      <c r="AX228" s="45">
        <f t="shared" si="189"/>
        <v>0</v>
      </c>
      <c r="AY228" s="12" t="s">
        <v>129</v>
      </c>
      <c r="AZ228" s="12" t="s">
        <v>139</v>
      </c>
      <c r="BA228" s="6" t="s">
        <v>136</v>
      </c>
      <c r="BB228" s="1"/>
      <c r="BC228" s="1"/>
      <c r="BD228" s="1"/>
      <c r="BE228" s="1"/>
      <c r="BF228" s="1"/>
      <c r="BG228" s="4"/>
      <c r="BH228" s="4"/>
      <c r="BI228" s="4"/>
      <c r="BJ228" s="33"/>
      <c r="BK228" s="15"/>
      <c r="BL228" s="324"/>
    </row>
    <row r="229" spans="1:64" s="16" customFormat="1" ht="12.95" customHeight="1" x14ac:dyDescent="0.25">
      <c r="A229" s="6" t="s">
        <v>133</v>
      </c>
      <c r="B229" s="6" t="s">
        <v>152</v>
      </c>
      <c r="C229" s="81" t="s">
        <v>544</v>
      </c>
      <c r="D229" s="1"/>
      <c r="E229" s="186"/>
      <c r="F229" s="12" t="s">
        <v>134</v>
      </c>
      <c r="G229" s="12" t="s">
        <v>135</v>
      </c>
      <c r="H229" s="12" t="s">
        <v>136</v>
      </c>
      <c r="I229" s="6" t="s">
        <v>120</v>
      </c>
      <c r="J229" s="1"/>
      <c r="K229" s="1"/>
      <c r="L229" s="6">
        <v>100</v>
      </c>
      <c r="M229" s="6">
        <v>230000000</v>
      </c>
      <c r="N229" s="6" t="s">
        <v>137</v>
      </c>
      <c r="O229" s="1" t="s">
        <v>166</v>
      </c>
      <c r="P229" s="12" t="s">
        <v>125</v>
      </c>
      <c r="Q229" s="12">
        <v>230000000</v>
      </c>
      <c r="R229" s="2" t="s">
        <v>382</v>
      </c>
      <c r="S229" s="1"/>
      <c r="T229" s="1" t="s">
        <v>127</v>
      </c>
      <c r="U229" s="1"/>
      <c r="V229" s="1"/>
      <c r="W229" s="17"/>
      <c r="X229" s="18">
        <v>100</v>
      </c>
      <c r="Y229" s="17"/>
      <c r="Z229" s="1"/>
      <c r="AA229" s="4" t="s">
        <v>138</v>
      </c>
      <c r="AB229" s="19"/>
      <c r="AC229" s="19"/>
      <c r="AD229" s="8">
        <v>51768204</v>
      </c>
      <c r="AE229" s="19">
        <f t="shared" ref="AE229:AE230" si="190">AD229*1.12</f>
        <v>57980388.480000004</v>
      </c>
      <c r="AF229" s="19"/>
      <c r="AG229" s="19"/>
      <c r="AH229" s="8">
        <v>51768204</v>
      </c>
      <c r="AI229" s="19">
        <f t="shared" ref="AI229:AI230" si="191">AH229*1.12</f>
        <v>57980388.480000004</v>
      </c>
      <c r="AJ229" s="19"/>
      <c r="AK229" s="19"/>
      <c r="AL229" s="8">
        <v>51768204</v>
      </c>
      <c r="AM229" s="19">
        <f t="shared" ref="AM229:AM230" si="192">AL229*1.12</f>
        <v>57980388.480000004</v>
      </c>
      <c r="AN229" s="19"/>
      <c r="AO229" s="19"/>
      <c r="AP229" s="19"/>
      <c r="AQ229" s="19"/>
      <c r="AR229" s="19"/>
      <c r="AS229" s="19"/>
      <c r="AT229" s="19"/>
      <c r="AU229" s="19"/>
      <c r="AV229" s="19"/>
      <c r="AW229" s="45">
        <v>0</v>
      </c>
      <c r="AX229" s="45">
        <f t="shared" si="152"/>
        <v>0</v>
      </c>
      <c r="AY229" s="12" t="s">
        <v>129</v>
      </c>
      <c r="AZ229" s="12" t="s">
        <v>139</v>
      </c>
      <c r="BA229" s="6" t="s">
        <v>136</v>
      </c>
      <c r="BB229" s="1"/>
      <c r="BC229" s="1"/>
      <c r="BD229" s="1"/>
      <c r="BE229" s="1"/>
      <c r="BF229" s="1"/>
      <c r="BG229" s="4"/>
      <c r="BH229" s="4"/>
      <c r="BI229" s="4"/>
      <c r="BJ229" s="33"/>
      <c r="BK229" s="15">
        <v>14</v>
      </c>
      <c r="BL229" s="324"/>
    </row>
    <row r="230" spans="1:64" s="16" customFormat="1" ht="12.95" customHeight="1" x14ac:dyDescent="0.25">
      <c r="A230" s="6" t="s">
        <v>133</v>
      </c>
      <c r="B230" s="6" t="s">
        <v>152</v>
      </c>
      <c r="C230" s="169" t="s">
        <v>642</v>
      </c>
      <c r="D230" s="1"/>
      <c r="E230" s="186"/>
      <c r="F230" s="12" t="s">
        <v>134</v>
      </c>
      <c r="G230" s="12" t="s">
        <v>135</v>
      </c>
      <c r="H230" s="12" t="s">
        <v>136</v>
      </c>
      <c r="I230" s="170" t="s">
        <v>143</v>
      </c>
      <c r="J230" s="171" t="s">
        <v>149</v>
      </c>
      <c r="K230" s="1"/>
      <c r="L230" s="6">
        <v>100</v>
      </c>
      <c r="M230" s="6">
        <v>230000000</v>
      </c>
      <c r="N230" s="6" t="s">
        <v>137</v>
      </c>
      <c r="O230" s="172" t="s">
        <v>144</v>
      </c>
      <c r="P230" s="173" t="s">
        <v>125</v>
      </c>
      <c r="Q230" s="173">
        <v>230000000</v>
      </c>
      <c r="R230" s="174" t="s">
        <v>382</v>
      </c>
      <c r="S230" s="171"/>
      <c r="T230" s="171" t="s">
        <v>127</v>
      </c>
      <c r="U230" s="171"/>
      <c r="V230" s="171"/>
      <c r="W230" s="175"/>
      <c r="X230" s="176">
        <v>100</v>
      </c>
      <c r="Y230" s="175"/>
      <c r="Z230" s="171"/>
      <c r="AA230" s="177" t="s">
        <v>138</v>
      </c>
      <c r="AB230" s="178"/>
      <c r="AC230" s="178"/>
      <c r="AD230" s="179">
        <v>51768204</v>
      </c>
      <c r="AE230" s="178">
        <f t="shared" si="190"/>
        <v>57980388.480000004</v>
      </c>
      <c r="AF230" s="178"/>
      <c r="AG230" s="178"/>
      <c r="AH230" s="179">
        <v>51768204</v>
      </c>
      <c r="AI230" s="178">
        <f t="shared" si="191"/>
        <v>57980388.480000004</v>
      </c>
      <c r="AJ230" s="178"/>
      <c r="AK230" s="178"/>
      <c r="AL230" s="179">
        <v>51768204</v>
      </c>
      <c r="AM230" s="178">
        <f t="shared" si="192"/>
        <v>57980388.480000004</v>
      </c>
      <c r="AN230" s="178"/>
      <c r="AO230" s="178"/>
      <c r="AP230" s="178"/>
      <c r="AQ230" s="178"/>
      <c r="AR230" s="178"/>
      <c r="AS230" s="178"/>
      <c r="AT230" s="178"/>
      <c r="AU230" s="178"/>
      <c r="AV230" s="178"/>
      <c r="AW230" s="180">
        <f t="shared" ref="AW230:AW239" si="193">AD230+AH230+AL230+AP230+AT230</f>
        <v>155304612</v>
      </c>
      <c r="AX230" s="180">
        <f t="shared" si="152"/>
        <v>173941165.44000003</v>
      </c>
      <c r="AY230" s="173" t="s">
        <v>129</v>
      </c>
      <c r="AZ230" s="173" t="s">
        <v>139</v>
      </c>
      <c r="BA230" s="170" t="s">
        <v>136</v>
      </c>
      <c r="BB230" s="171"/>
      <c r="BC230" s="171"/>
      <c r="BD230" s="171"/>
      <c r="BE230" s="171"/>
      <c r="BF230" s="171"/>
      <c r="BG230" s="177"/>
      <c r="BH230" s="177"/>
      <c r="BI230" s="177"/>
      <c r="BJ230" s="33"/>
      <c r="BK230" s="15" t="s">
        <v>644</v>
      </c>
      <c r="BL230" s="324"/>
    </row>
    <row r="231" spans="1:64" s="16" customFormat="1" ht="12.95" customHeight="1" x14ac:dyDescent="0.25">
      <c r="A231" s="6" t="s">
        <v>151</v>
      </c>
      <c r="B231" s="6" t="s">
        <v>152</v>
      </c>
      <c r="C231" s="40" t="s">
        <v>243</v>
      </c>
      <c r="D231" s="1"/>
      <c r="E231" s="186"/>
      <c r="F231" s="4" t="s">
        <v>158</v>
      </c>
      <c r="G231" s="4" t="s">
        <v>159</v>
      </c>
      <c r="H231" s="33" t="s">
        <v>159</v>
      </c>
      <c r="I231" s="4" t="s">
        <v>120</v>
      </c>
      <c r="J231" s="15"/>
      <c r="K231" s="15"/>
      <c r="L231" s="4">
        <v>45</v>
      </c>
      <c r="M231" s="4">
        <v>230000000</v>
      </c>
      <c r="N231" s="2" t="s">
        <v>123</v>
      </c>
      <c r="O231" s="6" t="s">
        <v>126</v>
      </c>
      <c r="P231" s="1" t="s">
        <v>125</v>
      </c>
      <c r="Q231" s="4">
        <v>230000000</v>
      </c>
      <c r="R231" s="2" t="s">
        <v>187</v>
      </c>
      <c r="S231" s="15"/>
      <c r="T231" s="6" t="s">
        <v>127</v>
      </c>
      <c r="U231" s="29"/>
      <c r="V231" s="15"/>
      <c r="W231" s="17">
        <v>0</v>
      </c>
      <c r="X231" s="17">
        <v>90</v>
      </c>
      <c r="Y231" s="17">
        <v>10</v>
      </c>
      <c r="Z231" s="15"/>
      <c r="AA231" s="4" t="s">
        <v>138</v>
      </c>
      <c r="AB231" s="15"/>
      <c r="AC231" s="15"/>
      <c r="AD231" s="8">
        <v>10831695</v>
      </c>
      <c r="AE231" s="8">
        <v>12131498.4</v>
      </c>
      <c r="AF231" s="8">
        <v>0</v>
      </c>
      <c r="AG231" s="8">
        <v>0</v>
      </c>
      <c r="AH231" s="8">
        <v>11264962.800000001</v>
      </c>
      <c r="AI231" s="8">
        <v>12616758.335999999</v>
      </c>
      <c r="AJ231" s="8">
        <v>0</v>
      </c>
      <c r="AK231" s="8">
        <v>0</v>
      </c>
      <c r="AL231" s="8">
        <v>11715561.312000001</v>
      </c>
      <c r="AM231" s="8">
        <v>13121428.669439999</v>
      </c>
      <c r="AN231" s="15"/>
      <c r="AO231" s="15"/>
      <c r="AP231" s="8"/>
      <c r="AQ231" s="34"/>
      <c r="AR231" s="8"/>
      <c r="AS231" s="8"/>
      <c r="AT231" s="8"/>
      <c r="AU231" s="8"/>
      <c r="AV231" s="55"/>
      <c r="AW231" s="45">
        <f t="shared" si="193"/>
        <v>33812219.112000003</v>
      </c>
      <c r="AX231" s="45">
        <f t="shared" si="152"/>
        <v>37869685.40544001</v>
      </c>
      <c r="AY231" s="12" t="s">
        <v>129</v>
      </c>
      <c r="AZ231" s="35" t="s">
        <v>160</v>
      </c>
      <c r="BA231" s="35" t="s">
        <v>161</v>
      </c>
      <c r="BB231" s="15"/>
      <c r="BC231" s="15"/>
      <c r="BD231" s="15"/>
      <c r="BE231" s="15"/>
      <c r="BF231" s="15"/>
      <c r="BG231" s="15"/>
      <c r="BH231" s="15"/>
      <c r="BI231" s="15"/>
      <c r="BJ231" s="28"/>
      <c r="BK231" s="15"/>
      <c r="BL231" s="324"/>
    </row>
    <row r="232" spans="1:64" s="16" customFormat="1" ht="12.95" customHeight="1" x14ac:dyDescent="0.25">
      <c r="A232" s="1" t="s">
        <v>162</v>
      </c>
      <c r="B232" s="6" t="s">
        <v>152</v>
      </c>
      <c r="C232" s="40" t="s">
        <v>368</v>
      </c>
      <c r="D232" s="1"/>
      <c r="E232" s="186"/>
      <c r="F232" s="2" t="s">
        <v>163</v>
      </c>
      <c r="G232" s="3" t="s">
        <v>164</v>
      </c>
      <c r="H232" s="3" t="s">
        <v>164</v>
      </c>
      <c r="I232" s="4" t="s">
        <v>120</v>
      </c>
      <c r="J232" s="1"/>
      <c r="K232" s="1"/>
      <c r="L232" s="2">
        <v>50</v>
      </c>
      <c r="M232" s="5">
        <v>230000000</v>
      </c>
      <c r="N232" s="2" t="s">
        <v>165</v>
      </c>
      <c r="O232" s="1" t="s">
        <v>166</v>
      </c>
      <c r="P232" s="1" t="s">
        <v>125</v>
      </c>
      <c r="Q232" s="9">
        <v>230000000</v>
      </c>
      <c r="R232" s="2" t="s">
        <v>189</v>
      </c>
      <c r="S232" s="1"/>
      <c r="T232" s="2" t="s">
        <v>167</v>
      </c>
      <c r="U232" s="1"/>
      <c r="V232" s="2"/>
      <c r="W232" s="17">
        <v>0</v>
      </c>
      <c r="X232" s="17">
        <v>90</v>
      </c>
      <c r="Y232" s="17">
        <v>10</v>
      </c>
      <c r="Z232" s="1"/>
      <c r="AA232" s="4" t="s">
        <v>138</v>
      </c>
      <c r="AB232" s="19"/>
      <c r="AC232" s="19"/>
      <c r="AD232" s="8">
        <v>488037500</v>
      </c>
      <c r="AE232" s="19">
        <f>AD232*1.12</f>
        <v>546602000</v>
      </c>
      <c r="AF232" s="19"/>
      <c r="AG232" s="19"/>
      <c r="AH232" s="19">
        <v>1265475000</v>
      </c>
      <c r="AI232" s="19">
        <f>AH232*1.12</f>
        <v>1417332000.0000002</v>
      </c>
      <c r="AJ232" s="19"/>
      <c r="AK232" s="19"/>
      <c r="AL232" s="19">
        <v>1265475000</v>
      </c>
      <c r="AM232" s="19">
        <f>AL232*1.12</f>
        <v>1417332000.0000002</v>
      </c>
      <c r="AN232" s="19"/>
      <c r="AO232" s="19"/>
      <c r="AP232" s="19">
        <v>1265475000</v>
      </c>
      <c r="AQ232" s="19">
        <f>AP232*1.12</f>
        <v>1417332000.0000002</v>
      </c>
      <c r="AR232" s="19"/>
      <c r="AS232" s="19"/>
      <c r="AT232" s="19">
        <v>1265475000</v>
      </c>
      <c r="AU232" s="19">
        <f>AT232*1.12</f>
        <v>1417332000.0000002</v>
      </c>
      <c r="AV232" s="19"/>
      <c r="AW232" s="45">
        <v>0</v>
      </c>
      <c r="AX232" s="45">
        <f t="shared" ref="AX232" si="194">AW232*1.12</f>
        <v>0</v>
      </c>
      <c r="AY232" s="6" t="s">
        <v>129</v>
      </c>
      <c r="AZ232" s="2" t="s">
        <v>168</v>
      </c>
      <c r="BA232" s="2" t="s">
        <v>168</v>
      </c>
      <c r="BB232" s="1"/>
      <c r="BC232" s="1"/>
      <c r="BD232" s="1"/>
      <c r="BE232" s="1"/>
      <c r="BF232" s="1"/>
      <c r="BG232" s="4"/>
      <c r="BH232" s="4"/>
      <c r="BI232" s="4"/>
      <c r="BJ232" s="33"/>
      <c r="BK232" s="15"/>
      <c r="BL232" s="324"/>
    </row>
    <row r="233" spans="1:64" s="16" customFormat="1" ht="12.95" customHeight="1" x14ac:dyDescent="0.25">
      <c r="A233" s="1" t="s">
        <v>162</v>
      </c>
      <c r="B233" s="6" t="s">
        <v>152</v>
      </c>
      <c r="C233" s="81" t="s">
        <v>538</v>
      </c>
      <c r="D233" s="1"/>
      <c r="E233" s="186"/>
      <c r="F233" s="2" t="s">
        <v>163</v>
      </c>
      <c r="G233" s="3" t="s">
        <v>164</v>
      </c>
      <c r="H233" s="3" t="s">
        <v>164</v>
      </c>
      <c r="I233" s="4" t="s">
        <v>120</v>
      </c>
      <c r="J233" s="1"/>
      <c r="K233" s="1"/>
      <c r="L233" s="2">
        <v>50</v>
      </c>
      <c r="M233" s="5">
        <v>230000000</v>
      </c>
      <c r="N233" s="2" t="s">
        <v>165</v>
      </c>
      <c r="O233" s="1" t="s">
        <v>144</v>
      </c>
      <c r="P233" s="1" t="s">
        <v>125</v>
      </c>
      <c r="Q233" s="9">
        <v>230000000</v>
      </c>
      <c r="R233" s="2" t="s">
        <v>382</v>
      </c>
      <c r="S233" s="1"/>
      <c r="T233" s="2" t="s">
        <v>167</v>
      </c>
      <c r="U233" s="1"/>
      <c r="V233" s="2"/>
      <c r="W233" s="17">
        <v>0</v>
      </c>
      <c r="X233" s="17">
        <v>90</v>
      </c>
      <c r="Y233" s="17">
        <v>10</v>
      </c>
      <c r="Z233" s="1"/>
      <c r="AA233" s="4" t="s">
        <v>138</v>
      </c>
      <c r="AB233" s="19"/>
      <c r="AC233" s="19"/>
      <c r="AD233" s="8">
        <v>488037500</v>
      </c>
      <c r="AE233" s="19">
        <f>AD233*1.12</f>
        <v>546602000</v>
      </c>
      <c r="AF233" s="19"/>
      <c r="AG233" s="19"/>
      <c r="AH233" s="19">
        <v>1265475000</v>
      </c>
      <c r="AI233" s="19">
        <f>AH233*1.12</f>
        <v>1417332000.0000002</v>
      </c>
      <c r="AJ233" s="19"/>
      <c r="AK233" s="19"/>
      <c r="AL233" s="19">
        <v>1265475000</v>
      </c>
      <c r="AM233" s="19">
        <f>AL233*1.12</f>
        <v>1417332000.0000002</v>
      </c>
      <c r="AN233" s="19"/>
      <c r="AO233" s="19"/>
      <c r="AP233" s="19">
        <v>1265475000</v>
      </c>
      <c r="AQ233" s="19">
        <f>AP233*1.12</f>
        <v>1417332000.0000002</v>
      </c>
      <c r="AR233" s="19"/>
      <c r="AS233" s="19"/>
      <c r="AT233" s="19">
        <v>1265475000</v>
      </c>
      <c r="AU233" s="19">
        <f>AT233*1.12</f>
        <v>1417332000.0000002</v>
      </c>
      <c r="AV233" s="19"/>
      <c r="AW233" s="45">
        <v>0</v>
      </c>
      <c r="AX233" s="45">
        <f t="shared" ref="AX233" si="195">AW233*1.12</f>
        <v>0</v>
      </c>
      <c r="AY233" s="6" t="s">
        <v>129</v>
      </c>
      <c r="AZ233" s="2" t="s">
        <v>168</v>
      </c>
      <c r="BA233" s="2" t="s">
        <v>168</v>
      </c>
      <c r="BB233" s="1"/>
      <c r="BC233" s="1"/>
      <c r="BD233" s="1"/>
      <c r="BE233" s="1"/>
      <c r="BF233" s="1"/>
      <c r="BG233" s="4"/>
      <c r="BH233" s="4"/>
      <c r="BI233" s="4"/>
      <c r="BJ233" s="33"/>
      <c r="BK233" s="15">
        <v>14</v>
      </c>
      <c r="BL233" s="324"/>
    </row>
    <row r="234" spans="1:64" s="182" customFormat="1" ht="12.95" customHeight="1" x14ac:dyDescent="0.25">
      <c r="A234" s="211" t="s">
        <v>162</v>
      </c>
      <c r="B234" s="211" t="s">
        <v>152</v>
      </c>
      <c r="C234" s="207" t="s">
        <v>739</v>
      </c>
      <c r="D234" s="211"/>
      <c r="E234" s="241"/>
      <c r="F234" s="217" t="s">
        <v>163</v>
      </c>
      <c r="G234" s="220" t="s">
        <v>164</v>
      </c>
      <c r="H234" s="220" t="s">
        <v>164</v>
      </c>
      <c r="I234" s="207" t="s">
        <v>120</v>
      </c>
      <c r="J234" s="211"/>
      <c r="K234" s="211"/>
      <c r="L234" s="217">
        <v>50</v>
      </c>
      <c r="M234" s="210">
        <v>230000000</v>
      </c>
      <c r="N234" s="210" t="s">
        <v>224</v>
      </c>
      <c r="O234" s="211" t="s">
        <v>398</v>
      </c>
      <c r="P234" s="211" t="s">
        <v>125</v>
      </c>
      <c r="Q234" s="218">
        <v>230000000</v>
      </c>
      <c r="R234" s="217" t="s">
        <v>382</v>
      </c>
      <c r="S234" s="211"/>
      <c r="T234" s="217" t="s">
        <v>167</v>
      </c>
      <c r="U234" s="211"/>
      <c r="V234" s="217"/>
      <c r="W234" s="219">
        <v>0</v>
      </c>
      <c r="X234" s="219">
        <v>90</v>
      </c>
      <c r="Y234" s="219">
        <v>10</v>
      </c>
      <c r="Z234" s="211"/>
      <c r="AA234" s="207" t="s">
        <v>138</v>
      </c>
      <c r="AB234" s="215"/>
      <c r="AC234" s="215"/>
      <c r="AD234" s="215">
        <v>488037500</v>
      </c>
      <c r="AE234" s="215">
        <f>AD234*1.12</f>
        <v>546602000</v>
      </c>
      <c r="AF234" s="215"/>
      <c r="AG234" s="215"/>
      <c r="AH234" s="215">
        <v>1265475000</v>
      </c>
      <c r="AI234" s="215">
        <f>AH234*1.12</f>
        <v>1417332000.0000002</v>
      </c>
      <c r="AJ234" s="215"/>
      <c r="AK234" s="215"/>
      <c r="AL234" s="215">
        <v>1265475000</v>
      </c>
      <c r="AM234" s="215">
        <f>AL234*1.12</f>
        <v>1417332000.0000002</v>
      </c>
      <c r="AN234" s="215"/>
      <c r="AO234" s="215"/>
      <c r="AP234" s="215">
        <v>1265475000</v>
      </c>
      <c r="AQ234" s="215">
        <f>AP234*1.12</f>
        <v>1417332000.0000002</v>
      </c>
      <c r="AR234" s="215"/>
      <c r="AS234" s="215"/>
      <c r="AT234" s="215">
        <v>1265475000</v>
      </c>
      <c r="AU234" s="215">
        <f>AT234*1.12</f>
        <v>1417332000.0000002</v>
      </c>
      <c r="AV234" s="215"/>
      <c r="AW234" s="215">
        <f t="shared" si="193"/>
        <v>5549937500</v>
      </c>
      <c r="AX234" s="215">
        <f t="shared" si="152"/>
        <v>6215930000.000001</v>
      </c>
      <c r="AY234" s="211" t="s">
        <v>129</v>
      </c>
      <c r="AZ234" s="217" t="s">
        <v>168</v>
      </c>
      <c r="BA234" s="217" t="s">
        <v>168</v>
      </c>
      <c r="BB234" s="211"/>
      <c r="BC234" s="211"/>
      <c r="BD234" s="211"/>
      <c r="BE234" s="211"/>
      <c r="BF234" s="211"/>
      <c r="BG234" s="207"/>
      <c r="BH234" s="207"/>
      <c r="BI234" s="207"/>
      <c r="BJ234" s="287"/>
      <c r="BK234" s="207">
        <v>14</v>
      </c>
      <c r="BL234" s="183" t="s">
        <v>740</v>
      </c>
    </row>
    <row r="235" spans="1:64" ht="12.95" customHeight="1" x14ac:dyDescent="0.25">
      <c r="A235" s="83" t="s">
        <v>169</v>
      </c>
      <c r="B235" s="6" t="s">
        <v>157</v>
      </c>
      <c r="C235" s="40" t="s">
        <v>308</v>
      </c>
      <c r="D235" s="1"/>
      <c r="E235" s="186"/>
      <c r="F235" s="84" t="s">
        <v>170</v>
      </c>
      <c r="G235" s="85" t="s">
        <v>171</v>
      </c>
      <c r="H235" s="85" t="s">
        <v>171</v>
      </c>
      <c r="I235" s="85" t="s">
        <v>172</v>
      </c>
      <c r="J235" s="86" t="s">
        <v>173</v>
      </c>
      <c r="K235" s="86"/>
      <c r="L235" s="84">
        <v>100</v>
      </c>
      <c r="M235" s="83">
        <v>230000000</v>
      </c>
      <c r="N235" s="87" t="s">
        <v>165</v>
      </c>
      <c r="O235" s="86" t="s">
        <v>124</v>
      </c>
      <c r="P235" s="83" t="s">
        <v>125</v>
      </c>
      <c r="Q235" s="83">
        <v>230000000</v>
      </c>
      <c r="R235" s="83" t="s">
        <v>174</v>
      </c>
      <c r="S235" s="1"/>
      <c r="T235" s="1"/>
      <c r="U235" s="86" t="s">
        <v>126</v>
      </c>
      <c r="V235" s="86" t="s">
        <v>127</v>
      </c>
      <c r="W235" s="88">
        <v>0</v>
      </c>
      <c r="X235" s="88">
        <v>100</v>
      </c>
      <c r="Y235" s="88">
        <v>0</v>
      </c>
      <c r="Z235" s="1"/>
      <c r="AA235" s="89" t="s">
        <v>138</v>
      </c>
      <c r="AB235" s="1"/>
      <c r="AC235" s="1"/>
      <c r="AD235" s="22">
        <v>43528810</v>
      </c>
      <c r="AE235" s="22">
        <v>48752267.200000003</v>
      </c>
      <c r="AF235" s="1"/>
      <c r="AG235" s="1"/>
      <c r="AH235" s="90">
        <v>45000000</v>
      </c>
      <c r="AI235" s="90">
        <v>50400000.000000007</v>
      </c>
      <c r="AJ235" s="1"/>
      <c r="AK235" s="1"/>
      <c r="AL235" s="90">
        <v>45000000</v>
      </c>
      <c r="AM235" s="90">
        <v>50400000.000000007</v>
      </c>
      <c r="AN235" s="1"/>
      <c r="AO235" s="1"/>
      <c r="AP235" s="90"/>
      <c r="AQ235" s="90"/>
      <c r="AR235" s="1"/>
      <c r="AS235" s="90"/>
      <c r="AT235" s="90"/>
      <c r="AU235" s="91"/>
      <c r="AV235" s="92"/>
      <c r="AW235" s="45">
        <v>0</v>
      </c>
      <c r="AX235" s="45">
        <f t="shared" si="152"/>
        <v>0</v>
      </c>
      <c r="AY235" s="6" t="s">
        <v>129</v>
      </c>
      <c r="AZ235" s="1" t="s">
        <v>175</v>
      </c>
      <c r="BA235" s="1" t="s">
        <v>176</v>
      </c>
      <c r="BB235" s="1"/>
      <c r="BC235" s="1"/>
      <c r="BD235" s="1"/>
      <c r="BE235" s="1"/>
      <c r="BF235" s="1"/>
      <c r="BG235" s="93"/>
      <c r="BH235" s="1"/>
      <c r="BI235" s="1"/>
      <c r="BJ235" s="29"/>
      <c r="BK235" s="1" t="s">
        <v>375</v>
      </c>
    </row>
    <row r="236" spans="1:64" ht="12.95" customHeight="1" x14ac:dyDescent="0.25">
      <c r="A236" s="83" t="s">
        <v>177</v>
      </c>
      <c r="B236" s="6" t="s">
        <v>152</v>
      </c>
      <c r="C236" s="40" t="s">
        <v>369</v>
      </c>
      <c r="D236" s="1"/>
      <c r="E236" s="186"/>
      <c r="F236" s="84" t="s">
        <v>178</v>
      </c>
      <c r="G236" s="85" t="s">
        <v>179</v>
      </c>
      <c r="H236" s="85" t="s">
        <v>180</v>
      </c>
      <c r="I236" s="85" t="s">
        <v>120</v>
      </c>
      <c r="J236" s="86"/>
      <c r="K236" s="86"/>
      <c r="L236" s="84">
        <v>100</v>
      </c>
      <c r="M236" s="83">
        <v>230000000</v>
      </c>
      <c r="N236" s="87" t="s">
        <v>123</v>
      </c>
      <c r="O236" s="86" t="s">
        <v>124</v>
      </c>
      <c r="P236" s="83" t="s">
        <v>125</v>
      </c>
      <c r="Q236" s="83">
        <v>230000000</v>
      </c>
      <c r="R236" s="83" t="s">
        <v>174</v>
      </c>
      <c r="S236" s="1"/>
      <c r="T236" s="1" t="s">
        <v>167</v>
      </c>
      <c r="U236" s="86"/>
      <c r="V236" s="86"/>
      <c r="W236" s="88">
        <v>0</v>
      </c>
      <c r="X236" s="88">
        <v>100</v>
      </c>
      <c r="Y236" s="88">
        <v>0</v>
      </c>
      <c r="Z236" s="1"/>
      <c r="AA236" s="89" t="s">
        <v>181</v>
      </c>
      <c r="AB236" s="1"/>
      <c r="AC236" s="1"/>
      <c r="AD236" s="22">
        <f>9143.46*1000</f>
        <v>9143460</v>
      </c>
      <c r="AE236" s="22">
        <f>AD236*1.12</f>
        <v>10240675.200000001</v>
      </c>
      <c r="AF236" s="1"/>
      <c r="AG236" s="1"/>
      <c r="AH236" s="90">
        <f>9143.46*1000</f>
        <v>9143460</v>
      </c>
      <c r="AI236" s="90">
        <f>AH236*1.12</f>
        <v>10240675.200000001</v>
      </c>
      <c r="AJ236" s="1"/>
      <c r="AK236" s="1"/>
      <c r="AL236" s="90">
        <f>9143.46*1000</f>
        <v>9143460</v>
      </c>
      <c r="AM236" s="90">
        <f>AL236*1.12</f>
        <v>10240675.200000001</v>
      </c>
      <c r="AN236" s="1"/>
      <c r="AO236" s="1"/>
      <c r="AP236" s="90">
        <f>9143.46*1000</f>
        <v>9143460</v>
      </c>
      <c r="AQ236" s="90">
        <f>AP236*1.12</f>
        <v>10240675.200000001</v>
      </c>
      <c r="AR236" s="1"/>
      <c r="AS236" s="90"/>
      <c r="AT236" s="90">
        <f>9143.46*1000</f>
        <v>9143460</v>
      </c>
      <c r="AU236" s="91">
        <f>AT236*1.12</f>
        <v>10240675.200000001</v>
      </c>
      <c r="AV236" s="92"/>
      <c r="AW236" s="45">
        <v>0</v>
      </c>
      <c r="AX236" s="45">
        <f t="shared" ref="AX236" si="196">AW236*1.12</f>
        <v>0</v>
      </c>
      <c r="AY236" s="6" t="s">
        <v>129</v>
      </c>
      <c r="AZ236" s="1" t="s">
        <v>182</v>
      </c>
      <c r="BA236" s="1" t="s">
        <v>183</v>
      </c>
      <c r="BB236" s="1"/>
      <c r="BC236" s="1"/>
      <c r="BD236" s="1"/>
      <c r="BE236" s="1"/>
      <c r="BF236" s="1"/>
      <c r="BG236" s="93"/>
      <c r="BH236" s="1"/>
      <c r="BI236" s="1"/>
      <c r="BJ236" s="29"/>
      <c r="BK236" s="1" t="s">
        <v>375</v>
      </c>
    </row>
    <row r="237" spans="1:64" s="32" customFormat="1" ht="12.95" customHeight="1" x14ac:dyDescent="0.25">
      <c r="A237" s="50" t="s">
        <v>361</v>
      </c>
      <c r="B237" s="50"/>
      <c r="C237" s="50" t="s">
        <v>341</v>
      </c>
      <c r="D237" s="50"/>
      <c r="E237" s="244"/>
      <c r="F237" s="50" t="s">
        <v>377</v>
      </c>
      <c r="G237" s="50" t="s">
        <v>378</v>
      </c>
      <c r="H237" s="50" t="s">
        <v>379</v>
      </c>
      <c r="I237" s="50" t="s">
        <v>643</v>
      </c>
      <c r="J237" s="50" t="s">
        <v>380</v>
      </c>
      <c r="K237" s="50"/>
      <c r="L237" s="51">
        <v>100</v>
      </c>
      <c r="M237" s="51" t="s">
        <v>197</v>
      </c>
      <c r="N237" s="50" t="s">
        <v>381</v>
      </c>
      <c r="O237" s="50" t="s">
        <v>126</v>
      </c>
      <c r="P237" s="50" t="s">
        <v>125</v>
      </c>
      <c r="Q237" s="50" t="s">
        <v>122</v>
      </c>
      <c r="R237" s="50" t="s">
        <v>382</v>
      </c>
      <c r="S237" s="50"/>
      <c r="T237" s="50" t="s">
        <v>146</v>
      </c>
      <c r="U237" s="50"/>
      <c r="V237" s="50"/>
      <c r="W237" s="50" t="s">
        <v>128</v>
      </c>
      <c r="X237" s="50" t="s">
        <v>121</v>
      </c>
      <c r="Y237" s="50" t="s">
        <v>128</v>
      </c>
      <c r="Z237" s="50"/>
      <c r="AA237" s="50" t="s">
        <v>138</v>
      </c>
      <c r="AB237" s="49"/>
      <c r="AC237" s="49"/>
      <c r="AD237" s="49">
        <v>174000000</v>
      </c>
      <c r="AE237" s="49">
        <f>AD237*1.12</f>
        <v>194880000.00000003</v>
      </c>
      <c r="AF237" s="49"/>
      <c r="AG237" s="49"/>
      <c r="AH237" s="52">
        <v>174000000</v>
      </c>
      <c r="AI237" s="49">
        <f>AH237*1.12</f>
        <v>194880000.00000003</v>
      </c>
      <c r="AJ237" s="49"/>
      <c r="AK237" s="49"/>
      <c r="AL237" s="52"/>
      <c r="AM237" s="49"/>
      <c r="AN237" s="49"/>
      <c r="AO237" s="49"/>
      <c r="AP237" s="49"/>
      <c r="AQ237" s="49"/>
      <c r="AR237" s="49"/>
      <c r="AS237" s="49"/>
      <c r="AT237" s="49"/>
      <c r="AU237" s="49"/>
      <c r="AV237" s="57"/>
      <c r="AW237" s="45">
        <v>0</v>
      </c>
      <c r="AX237" s="57">
        <f>AW237*1.12</f>
        <v>0</v>
      </c>
      <c r="AY237" s="1" t="s">
        <v>383</v>
      </c>
      <c r="AZ237" s="1" t="s">
        <v>384</v>
      </c>
      <c r="BA237" s="1" t="s">
        <v>385</v>
      </c>
      <c r="BB237" s="1"/>
      <c r="BC237" s="1"/>
      <c r="BD237" s="1"/>
      <c r="BE237" s="1"/>
      <c r="BF237" s="1"/>
      <c r="BG237" s="1"/>
      <c r="BH237" s="1"/>
      <c r="BI237" s="1"/>
      <c r="BJ237" s="29"/>
      <c r="BK237" s="1" t="s">
        <v>386</v>
      </c>
      <c r="BL237" s="323"/>
    </row>
    <row r="238" spans="1:64" s="32" customFormat="1" ht="12.95" customHeight="1" x14ac:dyDescent="0.25">
      <c r="A238" s="1" t="s">
        <v>361</v>
      </c>
      <c r="B238" s="1"/>
      <c r="C238" s="1" t="s">
        <v>641</v>
      </c>
      <c r="D238" s="1"/>
      <c r="E238" s="186"/>
      <c r="F238" s="1" t="s">
        <v>377</v>
      </c>
      <c r="G238" s="1" t="s">
        <v>378</v>
      </c>
      <c r="H238" s="1" t="s">
        <v>379</v>
      </c>
      <c r="I238" s="1" t="s">
        <v>643</v>
      </c>
      <c r="J238" s="1" t="s">
        <v>380</v>
      </c>
      <c r="K238" s="1"/>
      <c r="L238" s="15">
        <v>100</v>
      </c>
      <c r="M238" s="15" t="s">
        <v>197</v>
      </c>
      <c r="N238" s="1" t="s">
        <v>381</v>
      </c>
      <c r="O238" s="1" t="s">
        <v>166</v>
      </c>
      <c r="P238" s="1" t="s">
        <v>125</v>
      </c>
      <c r="Q238" s="1" t="s">
        <v>122</v>
      </c>
      <c r="R238" s="1" t="s">
        <v>382</v>
      </c>
      <c r="S238" s="1"/>
      <c r="T238" s="1" t="s">
        <v>146</v>
      </c>
      <c r="U238" s="1"/>
      <c r="V238" s="1"/>
      <c r="W238" s="1" t="s">
        <v>128</v>
      </c>
      <c r="X238" s="1" t="s">
        <v>121</v>
      </c>
      <c r="Y238" s="1" t="s">
        <v>128</v>
      </c>
      <c r="Z238" s="1"/>
      <c r="AA238" s="1" t="s">
        <v>138</v>
      </c>
      <c r="AB238" s="44"/>
      <c r="AC238" s="44"/>
      <c r="AD238" s="44">
        <v>174000000</v>
      </c>
      <c r="AE238" s="44">
        <f>AD238*1.12</f>
        <v>194880000.00000003</v>
      </c>
      <c r="AF238" s="44"/>
      <c r="AG238" s="44"/>
      <c r="AH238" s="116">
        <v>174000000</v>
      </c>
      <c r="AI238" s="44">
        <f>AH238*1.12</f>
        <v>194880000.00000003</v>
      </c>
      <c r="AJ238" s="44"/>
      <c r="AK238" s="44"/>
      <c r="AL238" s="116"/>
      <c r="AM238" s="44"/>
      <c r="AN238" s="44"/>
      <c r="AO238" s="44"/>
      <c r="AP238" s="44"/>
      <c r="AQ238" s="44"/>
      <c r="AR238" s="44"/>
      <c r="AS238" s="44"/>
      <c r="AT238" s="44"/>
      <c r="AU238" s="44"/>
      <c r="AV238" s="46"/>
      <c r="AW238" s="45">
        <f t="shared" si="193"/>
        <v>348000000</v>
      </c>
      <c r="AX238" s="46">
        <f>AW238*1.12</f>
        <v>389760000.00000006</v>
      </c>
      <c r="AY238" s="1" t="s">
        <v>383</v>
      </c>
      <c r="AZ238" s="1" t="s">
        <v>384</v>
      </c>
      <c r="BA238" s="1" t="s">
        <v>385</v>
      </c>
      <c r="BB238" s="1"/>
      <c r="BC238" s="1"/>
      <c r="BD238" s="1"/>
      <c r="BE238" s="1"/>
      <c r="BF238" s="1"/>
      <c r="BG238" s="1"/>
      <c r="BH238" s="1"/>
      <c r="BI238" s="1"/>
      <c r="BJ238" s="29"/>
      <c r="BK238" s="15">
        <v>14</v>
      </c>
      <c r="BL238" s="323"/>
    </row>
    <row r="239" spans="1:64" ht="12.95" customHeight="1" x14ac:dyDescent="0.25">
      <c r="A239" s="62" t="s">
        <v>177</v>
      </c>
      <c r="B239" s="62" t="s">
        <v>152</v>
      </c>
      <c r="C239" s="94" t="s">
        <v>345</v>
      </c>
      <c r="D239" s="95"/>
      <c r="E239" s="186"/>
      <c r="F239" s="2" t="s">
        <v>178</v>
      </c>
      <c r="G239" s="3" t="s">
        <v>179</v>
      </c>
      <c r="H239" s="3" t="s">
        <v>180</v>
      </c>
      <c r="I239" s="4" t="s">
        <v>120</v>
      </c>
      <c r="J239" s="1"/>
      <c r="K239" s="1"/>
      <c r="L239" s="2">
        <v>100</v>
      </c>
      <c r="M239" s="1">
        <v>230000000</v>
      </c>
      <c r="N239" s="1" t="s">
        <v>123</v>
      </c>
      <c r="O239" s="1" t="s">
        <v>126</v>
      </c>
      <c r="P239" s="1" t="s">
        <v>125</v>
      </c>
      <c r="Q239" s="1">
        <v>230000000</v>
      </c>
      <c r="R239" s="1" t="s">
        <v>174</v>
      </c>
      <c r="S239" s="1"/>
      <c r="T239" s="1" t="s">
        <v>167</v>
      </c>
      <c r="U239" s="1"/>
      <c r="V239" s="1"/>
      <c r="W239" s="1">
        <v>0</v>
      </c>
      <c r="X239" s="1">
        <v>100</v>
      </c>
      <c r="Y239" s="1">
        <v>0</v>
      </c>
      <c r="Z239" s="1"/>
      <c r="AA239" s="4" t="s">
        <v>138</v>
      </c>
      <c r="AB239" s="22"/>
      <c r="AC239" s="19"/>
      <c r="AD239" s="22">
        <f>9143.46*1000</f>
        <v>9143460</v>
      </c>
      <c r="AE239" s="44">
        <f>AD239*1.12</f>
        <v>10240675.200000001</v>
      </c>
      <c r="AF239" s="19"/>
      <c r="AG239" s="19"/>
      <c r="AH239" s="19">
        <f>9143.46*1000</f>
        <v>9143460</v>
      </c>
      <c r="AI239" s="44">
        <f>AH239*1.12</f>
        <v>10240675.200000001</v>
      </c>
      <c r="AJ239" s="19"/>
      <c r="AK239" s="19"/>
      <c r="AL239" s="19">
        <f>9143.46*1000</f>
        <v>9143460</v>
      </c>
      <c r="AM239" s="44">
        <f>AL239*1.12</f>
        <v>10240675.200000001</v>
      </c>
      <c r="AN239" s="77"/>
      <c r="AO239" s="77"/>
      <c r="AP239" s="77">
        <f>9143.46*1000</f>
        <v>9143460</v>
      </c>
      <c r="AQ239" s="77">
        <f>AP239*1.12</f>
        <v>10240675.200000001</v>
      </c>
      <c r="AR239" s="77"/>
      <c r="AS239" s="77"/>
      <c r="AT239" s="77">
        <f>9143.46*1000</f>
        <v>9143460</v>
      </c>
      <c r="AU239" s="77">
        <f>AT239*1.12</f>
        <v>10240675.200000001</v>
      </c>
      <c r="AV239" s="96"/>
      <c r="AW239" s="44">
        <f t="shared" si="193"/>
        <v>45717300</v>
      </c>
      <c r="AX239" s="44">
        <f t="shared" ref="AX239:AX278" si="197">AW239*1.12</f>
        <v>51203376.000000007</v>
      </c>
      <c r="AY239" s="6" t="s">
        <v>129</v>
      </c>
      <c r="AZ239" s="6" t="s">
        <v>402</v>
      </c>
      <c r="BA239" s="6" t="s">
        <v>402</v>
      </c>
      <c r="BB239" s="1"/>
      <c r="BC239" s="1"/>
      <c r="BD239" s="1"/>
      <c r="BE239" s="1"/>
      <c r="BF239" s="1"/>
      <c r="BG239" s="1"/>
      <c r="BH239" s="1"/>
      <c r="BI239" s="1"/>
      <c r="BJ239" s="29"/>
      <c r="BK239" s="4"/>
    </row>
    <row r="240" spans="1:64" ht="12.95" customHeight="1" x14ac:dyDescent="0.25">
      <c r="A240" s="1" t="s">
        <v>116</v>
      </c>
      <c r="B240" s="1" t="s">
        <v>157</v>
      </c>
      <c r="C240" s="97" t="s">
        <v>350</v>
      </c>
      <c r="D240" s="29"/>
      <c r="E240" s="186"/>
      <c r="F240" s="2" t="s">
        <v>117</v>
      </c>
      <c r="G240" s="3" t="s">
        <v>118</v>
      </c>
      <c r="H240" s="3" t="s">
        <v>119</v>
      </c>
      <c r="I240" s="4" t="s">
        <v>120</v>
      </c>
      <c r="J240" s="1"/>
      <c r="K240" s="1"/>
      <c r="L240" s="2">
        <v>100</v>
      </c>
      <c r="M240" s="1" t="s">
        <v>122</v>
      </c>
      <c r="N240" s="1" t="s">
        <v>131</v>
      </c>
      <c r="O240" s="1" t="s">
        <v>126</v>
      </c>
      <c r="P240" s="1" t="s">
        <v>125</v>
      </c>
      <c r="Q240" s="1" t="s">
        <v>122</v>
      </c>
      <c r="R240" s="1" t="s">
        <v>338</v>
      </c>
      <c r="S240" s="1"/>
      <c r="T240" s="1" t="s">
        <v>127</v>
      </c>
      <c r="U240" s="1"/>
      <c r="V240" s="1"/>
      <c r="W240" s="1" t="s">
        <v>128</v>
      </c>
      <c r="X240" s="1" t="s">
        <v>121</v>
      </c>
      <c r="Y240" s="1" t="s">
        <v>128</v>
      </c>
      <c r="Z240" s="1" t="s">
        <v>500</v>
      </c>
      <c r="AA240" s="4" t="s">
        <v>138</v>
      </c>
      <c r="AB240" s="22">
        <v>1</v>
      </c>
      <c r="AC240" s="19">
        <v>99950400</v>
      </c>
      <c r="AD240" s="22">
        <v>99711040</v>
      </c>
      <c r="AE240" s="44">
        <f>AD240*1.12</f>
        <v>111676364.80000001</v>
      </c>
      <c r="AF240" s="19">
        <v>1</v>
      </c>
      <c r="AG240" s="19">
        <v>138674304</v>
      </c>
      <c r="AH240" s="19">
        <v>138674304</v>
      </c>
      <c r="AI240" s="44">
        <f>AH240*1.12</f>
        <v>155315220.48000002</v>
      </c>
      <c r="AJ240" s="19">
        <v>1</v>
      </c>
      <c r="AK240" s="19">
        <v>144231648</v>
      </c>
      <c r="AL240" s="19">
        <v>144231648</v>
      </c>
      <c r="AM240" s="44">
        <f>AL240*1.12</f>
        <v>161539445.76000002</v>
      </c>
      <c r="AN240" s="77">
        <v>0</v>
      </c>
      <c r="AO240" s="77">
        <v>0</v>
      </c>
      <c r="AP240" s="77">
        <v>0</v>
      </c>
      <c r="AQ240" s="77">
        <v>0</v>
      </c>
      <c r="AR240" s="77">
        <v>0</v>
      </c>
      <c r="AS240" s="77">
        <v>0</v>
      </c>
      <c r="AT240" s="77">
        <v>0</v>
      </c>
      <c r="AU240" s="77">
        <v>0</v>
      </c>
      <c r="AV240" s="96">
        <f>AB240+AF240+AJ240+AN240+AR240</f>
        <v>3</v>
      </c>
      <c r="AW240" s="44">
        <f>AD240+AH240+AL240+AP240+AT240</f>
        <v>382616992</v>
      </c>
      <c r="AX240" s="44">
        <f t="shared" si="197"/>
        <v>428531031.04000002</v>
      </c>
      <c r="AY240" s="6" t="s">
        <v>129</v>
      </c>
      <c r="AZ240" s="6" t="s">
        <v>404</v>
      </c>
      <c r="BA240" s="6" t="s">
        <v>404</v>
      </c>
      <c r="BB240" s="1"/>
      <c r="BC240" s="1"/>
      <c r="BD240" s="1"/>
      <c r="BE240" s="1"/>
      <c r="BF240" s="1"/>
      <c r="BG240" s="1"/>
      <c r="BH240" s="1"/>
      <c r="BI240" s="1"/>
      <c r="BJ240" s="29"/>
      <c r="BK240" s="4"/>
    </row>
    <row r="241" spans="1:64" s="58" customFormat="1" ht="12.95" customHeight="1" x14ac:dyDescent="0.25">
      <c r="A241" s="15" t="s">
        <v>217</v>
      </c>
      <c r="B241" s="48"/>
      <c r="C241" s="97" t="s">
        <v>355</v>
      </c>
      <c r="D241" s="99"/>
      <c r="E241" s="240"/>
      <c r="F241" s="1" t="s">
        <v>519</v>
      </c>
      <c r="G241" s="1" t="s">
        <v>520</v>
      </c>
      <c r="H241" s="1" t="s">
        <v>520</v>
      </c>
      <c r="I241" s="1" t="s">
        <v>120</v>
      </c>
      <c r="J241" s="1"/>
      <c r="K241" s="1"/>
      <c r="L241" s="1">
        <v>80</v>
      </c>
      <c r="M241" s="128" t="s">
        <v>122</v>
      </c>
      <c r="N241" s="128" t="s">
        <v>224</v>
      </c>
      <c r="O241" s="128" t="s">
        <v>166</v>
      </c>
      <c r="P241" s="128" t="s">
        <v>125</v>
      </c>
      <c r="Q241" s="128">
        <v>230000000</v>
      </c>
      <c r="R241" s="1" t="s">
        <v>521</v>
      </c>
      <c r="S241" s="128"/>
      <c r="T241" s="128" t="s">
        <v>146</v>
      </c>
      <c r="U241" s="128"/>
      <c r="V241" s="128"/>
      <c r="W241" s="128">
        <v>0</v>
      </c>
      <c r="X241" s="128">
        <v>90</v>
      </c>
      <c r="Y241" s="128">
        <v>10</v>
      </c>
      <c r="Z241" s="130"/>
      <c r="AA241" s="129" t="s">
        <v>138</v>
      </c>
      <c r="AB241" s="128"/>
      <c r="AC241" s="128"/>
      <c r="AD241" s="130">
        <v>12960000</v>
      </c>
      <c r="AE241" s="130">
        <f t="shared" ref="AE241:AE273" si="198">AD241*1.12</f>
        <v>14515200.000000002</v>
      </c>
      <c r="AF241" s="130"/>
      <c r="AG241" s="130"/>
      <c r="AH241" s="130">
        <v>7653702</v>
      </c>
      <c r="AI241" s="22">
        <f t="shared" ref="AI241:AI273" si="199">AH241*1.12</f>
        <v>8572146.2400000002</v>
      </c>
      <c r="AJ241" s="130"/>
      <c r="AK241" s="130"/>
      <c r="AL241" s="130"/>
      <c r="AM241" s="22">
        <f t="shared" ref="AM241:AM273" si="200">AL241*1.12</f>
        <v>0</v>
      </c>
      <c r="AN241" s="130"/>
      <c r="AO241" s="130"/>
      <c r="AP241" s="130"/>
      <c r="AQ241" s="22">
        <f t="shared" ref="AQ241:AQ251" si="201">AP241*1.12</f>
        <v>0</v>
      </c>
      <c r="AR241" s="130"/>
      <c r="AS241" s="130"/>
      <c r="AT241" s="130"/>
      <c r="AU241" s="22">
        <f t="shared" ref="AU241:AU251" si="202">AT241*1.12</f>
        <v>0</v>
      </c>
      <c r="AV241" s="130"/>
      <c r="AW241" s="130">
        <f t="shared" ref="AW241:AW250" si="203">AD241+AH241+AL241+AP241+AT241</f>
        <v>20613702</v>
      </c>
      <c r="AX241" s="130">
        <f t="shared" si="197"/>
        <v>23087346.240000002</v>
      </c>
      <c r="AY241" s="128" t="s">
        <v>129</v>
      </c>
      <c r="AZ241" s="1" t="s">
        <v>522</v>
      </c>
      <c r="BA241" s="1" t="s">
        <v>523</v>
      </c>
      <c r="BB241" s="48"/>
      <c r="BC241" s="48"/>
      <c r="BD241" s="48"/>
      <c r="BE241" s="48"/>
      <c r="BF241" s="48"/>
      <c r="BG241" s="48"/>
      <c r="BH241" s="48"/>
      <c r="BI241" s="48"/>
      <c r="BJ241" s="99"/>
      <c r="BK241" s="1"/>
      <c r="BL241" s="325"/>
    </row>
    <row r="242" spans="1:64" s="58" customFormat="1" ht="12.95" customHeight="1" x14ac:dyDescent="0.25">
      <c r="A242" s="15" t="s">
        <v>217</v>
      </c>
      <c r="B242" s="48"/>
      <c r="C242" s="97" t="s">
        <v>362</v>
      </c>
      <c r="D242" s="99"/>
      <c r="E242" s="240"/>
      <c r="F242" s="1" t="s">
        <v>519</v>
      </c>
      <c r="G242" s="1" t="s">
        <v>520</v>
      </c>
      <c r="H242" s="1" t="s">
        <v>520</v>
      </c>
      <c r="I242" s="1" t="s">
        <v>143</v>
      </c>
      <c r="J242" s="165" t="s">
        <v>651</v>
      </c>
      <c r="K242" s="1"/>
      <c r="L242" s="1">
        <v>80</v>
      </c>
      <c r="M242" s="128" t="s">
        <v>122</v>
      </c>
      <c r="N242" s="128" t="s">
        <v>224</v>
      </c>
      <c r="O242" s="128" t="s">
        <v>166</v>
      </c>
      <c r="P242" s="128" t="s">
        <v>125</v>
      </c>
      <c r="Q242" s="128">
        <v>230000000</v>
      </c>
      <c r="R242" s="1" t="s">
        <v>521</v>
      </c>
      <c r="S242" s="128"/>
      <c r="T242" s="128" t="s">
        <v>146</v>
      </c>
      <c r="U242" s="128"/>
      <c r="V242" s="128"/>
      <c r="W242" s="128">
        <v>0</v>
      </c>
      <c r="X242" s="128">
        <v>90</v>
      </c>
      <c r="Y242" s="128">
        <v>10</v>
      </c>
      <c r="Z242" s="130"/>
      <c r="AA242" s="129" t="s">
        <v>138</v>
      </c>
      <c r="AB242" s="128"/>
      <c r="AC242" s="128"/>
      <c r="AD242" s="130">
        <v>4480000.0000000009</v>
      </c>
      <c r="AE242" s="130">
        <f t="shared" si="198"/>
        <v>5017600.0000000019</v>
      </c>
      <c r="AF242" s="130"/>
      <c r="AG242" s="130"/>
      <c r="AH242" s="130">
        <v>2645723.9999999991</v>
      </c>
      <c r="AI242" s="22">
        <f t="shared" si="199"/>
        <v>2963210.8799999994</v>
      </c>
      <c r="AJ242" s="130"/>
      <c r="AK242" s="130"/>
      <c r="AL242" s="130"/>
      <c r="AM242" s="22">
        <f t="shared" si="200"/>
        <v>0</v>
      </c>
      <c r="AN242" s="130"/>
      <c r="AO242" s="130"/>
      <c r="AP242" s="130"/>
      <c r="AQ242" s="22">
        <f t="shared" si="201"/>
        <v>0</v>
      </c>
      <c r="AR242" s="130"/>
      <c r="AS242" s="130"/>
      <c r="AT242" s="130"/>
      <c r="AU242" s="22">
        <f t="shared" si="202"/>
        <v>0</v>
      </c>
      <c r="AV242" s="130"/>
      <c r="AW242" s="45">
        <v>0</v>
      </c>
      <c r="AX242" s="45">
        <f t="shared" si="197"/>
        <v>0</v>
      </c>
      <c r="AY242" s="128" t="s">
        <v>129</v>
      </c>
      <c r="AZ242" s="1" t="s">
        <v>524</v>
      </c>
      <c r="BA242" s="1" t="s">
        <v>525</v>
      </c>
      <c r="BB242" s="48"/>
      <c r="BC242" s="48"/>
      <c r="BD242" s="48"/>
      <c r="BE242" s="48"/>
      <c r="BF242" s="48"/>
      <c r="BG242" s="48"/>
      <c r="BH242" s="48"/>
      <c r="BI242" s="48"/>
      <c r="BJ242" s="99"/>
      <c r="BK242" s="1"/>
      <c r="BL242" s="325"/>
    </row>
    <row r="243" spans="1:64" s="58" customFormat="1" ht="12.95" customHeight="1" x14ac:dyDescent="0.25">
      <c r="A243" s="207" t="s">
        <v>217</v>
      </c>
      <c r="B243" s="79"/>
      <c r="C243" s="207" t="s">
        <v>741</v>
      </c>
      <c r="D243" s="79"/>
      <c r="E243" s="240"/>
      <c r="F243" s="211" t="s">
        <v>519</v>
      </c>
      <c r="G243" s="211" t="s">
        <v>520</v>
      </c>
      <c r="H243" s="211" t="s">
        <v>520</v>
      </c>
      <c r="I243" s="211" t="s">
        <v>143</v>
      </c>
      <c r="J243" s="211" t="s">
        <v>651</v>
      </c>
      <c r="K243" s="211"/>
      <c r="L243" s="211">
        <v>80</v>
      </c>
      <c r="M243" s="211" t="s">
        <v>122</v>
      </c>
      <c r="N243" s="210" t="s">
        <v>224</v>
      </c>
      <c r="O243" s="211" t="s">
        <v>144</v>
      </c>
      <c r="P243" s="211" t="s">
        <v>125</v>
      </c>
      <c r="Q243" s="211">
        <v>230000000</v>
      </c>
      <c r="R243" s="211" t="s">
        <v>521</v>
      </c>
      <c r="S243" s="211"/>
      <c r="T243" s="211" t="s">
        <v>146</v>
      </c>
      <c r="U243" s="211"/>
      <c r="V243" s="211"/>
      <c r="W243" s="211">
        <v>0</v>
      </c>
      <c r="X243" s="211">
        <v>90</v>
      </c>
      <c r="Y243" s="211">
        <v>10</v>
      </c>
      <c r="Z243" s="216"/>
      <c r="AA243" s="210" t="s">
        <v>138</v>
      </c>
      <c r="AB243" s="215"/>
      <c r="AC243" s="215"/>
      <c r="AD243" s="215">
        <v>4480000.0000000009</v>
      </c>
      <c r="AE243" s="215">
        <f t="shared" si="198"/>
        <v>5017600.0000000019</v>
      </c>
      <c r="AF243" s="215"/>
      <c r="AG243" s="215"/>
      <c r="AH243" s="215">
        <v>2645723.9999999991</v>
      </c>
      <c r="AI243" s="215">
        <f t="shared" si="199"/>
        <v>2963210.8799999994</v>
      </c>
      <c r="AJ243" s="215"/>
      <c r="AK243" s="215"/>
      <c r="AL243" s="215"/>
      <c r="AM243" s="215"/>
      <c r="AN243" s="215"/>
      <c r="AO243" s="215"/>
      <c r="AP243" s="215"/>
      <c r="AQ243" s="215"/>
      <c r="AR243" s="215"/>
      <c r="AS243" s="215"/>
      <c r="AT243" s="215"/>
      <c r="AU243" s="215"/>
      <c r="AV243" s="215"/>
      <c r="AW243" s="45">
        <v>0</v>
      </c>
      <c r="AX243" s="45">
        <f>AW243*1.12</f>
        <v>0</v>
      </c>
      <c r="AY243" s="211" t="s">
        <v>129</v>
      </c>
      <c r="AZ243" s="211" t="s">
        <v>524</v>
      </c>
      <c r="BA243" s="211" t="s">
        <v>525</v>
      </c>
      <c r="BB243" s="79"/>
      <c r="BC243" s="79"/>
      <c r="BD243" s="79"/>
      <c r="BE243" s="79"/>
      <c r="BF243" s="79"/>
      <c r="BG243" s="79"/>
      <c r="BH243" s="79"/>
      <c r="BI243" s="79"/>
      <c r="BJ243" s="297"/>
      <c r="BK243" s="207">
        <v>14</v>
      </c>
      <c r="BL243" s="325"/>
    </row>
    <row r="244" spans="1:64" s="58" customFormat="1" ht="12.95" customHeight="1" x14ac:dyDescent="0.25">
      <c r="A244" s="280" t="s">
        <v>217</v>
      </c>
      <c r="B244" s="299"/>
      <c r="C244" s="184" t="s">
        <v>781</v>
      </c>
      <c r="D244" s="299"/>
      <c r="E244" s="299"/>
      <c r="F244" s="276" t="s">
        <v>519</v>
      </c>
      <c r="G244" s="276" t="s">
        <v>520</v>
      </c>
      <c r="H244" s="276" t="s">
        <v>520</v>
      </c>
      <c r="I244" s="276" t="s">
        <v>143</v>
      </c>
      <c r="J244" s="276" t="s">
        <v>651</v>
      </c>
      <c r="K244" s="276"/>
      <c r="L244" s="276">
        <v>80</v>
      </c>
      <c r="M244" s="276" t="s">
        <v>122</v>
      </c>
      <c r="N244" s="281" t="s">
        <v>224</v>
      </c>
      <c r="O244" s="185" t="s">
        <v>398</v>
      </c>
      <c r="P244" s="276" t="s">
        <v>125</v>
      </c>
      <c r="Q244" s="276">
        <v>230000000</v>
      </c>
      <c r="R244" s="276" t="s">
        <v>521</v>
      </c>
      <c r="S244" s="276"/>
      <c r="T244" s="276" t="s">
        <v>146</v>
      </c>
      <c r="U244" s="276"/>
      <c r="V244" s="276"/>
      <c r="W244" s="276">
        <v>0</v>
      </c>
      <c r="X244" s="298">
        <v>100</v>
      </c>
      <c r="Y244" s="185">
        <v>0</v>
      </c>
      <c r="Z244" s="300"/>
      <c r="AA244" s="281" t="s">
        <v>138</v>
      </c>
      <c r="AB244" s="284"/>
      <c r="AC244" s="284"/>
      <c r="AD244" s="284">
        <v>4480000.0000000009</v>
      </c>
      <c r="AE244" s="284">
        <f t="shared" si="198"/>
        <v>5017600.0000000019</v>
      </c>
      <c r="AF244" s="284"/>
      <c r="AG244" s="284"/>
      <c r="AH244" s="284">
        <v>2645723.9999999991</v>
      </c>
      <c r="AI244" s="284">
        <f t="shared" si="199"/>
        <v>2963210.8799999994</v>
      </c>
      <c r="AJ244" s="284"/>
      <c r="AK244" s="284"/>
      <c r="AL244" s="284"/>
      <c r="AM244" s="284"/>
      <c r="AN244" s="284"/>
      <c r="AO244" s="284"/>
      <c r="AP244" s="284"/>
      <c r="AQ244" s="284"/>
      <c r="AR244" s="284"/>
      <c r="AS244" s="284"/>
      <c r="AT244" s="284"/>
      <c r="AU244" s="284"/>
      <c r="AV244" s="284"/>
      <c r="AW244" s="284">
        <f t="shared" si="203"/>
        <v>7125724</v>
      </c>
      <c r="AX244" s="284">
        <f t="shared" si="197"/>
        <v>7980810.8800000008</v>
      </c>
      <c r="AY244" s="276" t="s">
        <v>129</v>
      </c>
      <c r="AZ244" s="276" t="s">
        <v>524</v>
      </c>
      <c r="BA244" s="276" t="s">
        <v>525</v>
      </c>
      <c r="BB244" s="299"/>
      <c r="BC244" s="299"/>
      <c r="BD244" s="299"/>
      <c r="BE244" s="299"/>
      <c r="BF244" s="299"/>
      <c r="BG244" s="299"/>
      <c r="BH244" s="299"/>
      <c r="BI244" s="299"/>
      <c r="BJ244" s="329"/>
      <c r="BK244" s="280" t="s">
        <v>782</v>
      </c>
      <c r="BL244" s="325"/>
    </row>
    <row r="245" spans="1:64" s="58" customFormat="1" ht="12.95" customHeight="1" x14ac:dyDescent="0.25">
      <c r="A245" s="15" t="s">
        <v>217</v>
      </c>
      <c r="B245" s="48"/>
      <c r="C245" s="97" t="s">
        <v>526</v>
      </c>
      <c r="D245" s="99"/>
      <c r="E245" s="240"/>
      <c r="F245" s="1" t="s">
        <v>519</v>
      </c>
      <c r="G245" s="1" t="s">
        <v>520</v>
      </c>
      <c r="H245" s="1" t="s">
        <v>520</v>
      </c>
      <c r="I245" s="1" t="s">
        <v>120</v>
      </c>
      <c r="J245" s="1"/>
      <c r="K245" s="1"/>
      <c r="L245" s="1">
        <v>80</v>
      </c>
      <c r="M245" s="128" t="s">
        <v>122</v>
      </c>
      <c r="N245" s="128" t="s">
        <v>224</v>
      </c>
      <c r="O245" s="128" t="s">
        <v>166</v>
      </c>
      <c r="P245" s="128" t="s">
        <v>125</v>
      </c>
      <c r="Q245" s="128">
        <v>230000000</v>
      </c>
      <c r="R245" s="1" t="s">
        <v>511</v>
      </c>
      <c r="S245" s="128"/>
      <c r="T245" s="128" t="s">
        <v>146</v>
      </c>
      <c r="U245" s="128"/>
      <c r="V245" s="128"/>
      <c r="W245" s="128">
        <v>0</v>
      </c>
      <c r="X245" s="128">
        <v>90</v>
      </c>
      <c r="Y245" s="128">
        <v>10</v>
      </c>
      <c r="Z245" s="130"/>
      <c r="AA245" s="129" t="s">
        <v>138</v>
      </c>
      <c r="AB245" s="128"/>
      <c r="AC245" s="128"/>
      <c r="AD245" s="130">
        <v>24451411</v>
      </c>
      <c r="AE245" s="130">
        <f t="shared" si="198"/>
        <v>27385580.320000004</v>
      </c>
      <c r="AF245" s="130"/>
      <c r="AG245" s="130"/>
      <c r="AH245" s="130">
        <v>16200000</v>
      </c>
      <c r="AI245" s="22">
        <f t="shared" si="199"/>
        <v>18144000</v>
      </c>
      <c r="AJ245" s="130"/>
      <c r="AK245" s="130"/>
      <c r="AL245" s="130"/>
      <c r="AM245" s="22">
        <f t="shared" si="200"/>
        <v>0</v>
      </c>
      <c r="AN245" s="130"/>
      <c r="AO245" s="130"/>
      <c r="AP245" s="130"/>
      <c r="AQ245" s="22">
        <f t="shared" si="201"/>
        <v>0</v>
      </c>
      <c r="AR245" s="130"/>
      <c r="AS245" s="130"/>
      <c r="AT245" s="130"/>
      <c r="AU245" s="22">
        <f t="shared" si="202"/>
        <v>0</v>
      </c>
      <c r="AV245" s="130"/>
      <c r="AW245" s="45">
        <v>0</v>
      </c>
      <c r="AX245" s="45">
        <f>AW245*1.12</f>
        <v>0</v>
      </c>
      <c r="AY245" s="128" t="s">
        <v>129</v>
      </c>
      <c r="AZ245" s="1" t="s">
        <v>527</v>
      </c>
      <c r="BA245" s="1" t="s">
        <v>528</v>
      </c>
      <c r="BB245" s="48"/>
      <c r="BC245" s="48"/>
      <c r="BD245" s="48"/>
      <c r="BE245" s="48"/>
      <c r="BF245" s="48"/>
      <c r="BG245" s="48"/>
      <c r="BH245" s="48"/>
      <c r="BI245" s="48"/>
      <c r="BJ245" s="99"/>
      <c r="BK245" s="1"/>
      <c r="BL245" s="325"/>
    </row>
    <row r="246" spans="1:64" s="58" customFormat="1" ht="12.95" customHeight="1" x14ac:dyDescent="0.25">
      <c r="A246" s="301" t="s">
        <v>217</v>
      </c>
      <c r="B246" s="302"/>
      <c r="C246" s="303" t="s">
        <v>783</v>
      </c>
      <c r="D246" s="304"/>
      <c r="E246" s="299"/>
      <c r="F246" s="305" t="s">
        <v>519</v>
      </c>
      <c r="G246" s="305" t="s">
        <v>520</v>
      </c>
      <c r="H246" s="305" t="s">
        <v>520</v>
      </c>
      <c r="I246" s="305" t="s">
        <v>120</v>
      </c>
      <c r="J246" s="305"/>
      <c r="K246" s="305"/>
      <c r="L246" s="305">
        <v>80</v>
      </c>
      <c r="M246" s="306" t="s">
        <v>122</v>
      </c>
      <c r="N246" s="281" t="s">
        <v>224</v>
      </c>
      <c r="O246" s="185" t="s">
        <v>398</v>
      </c>
      <c r="P246" s="306" t="s">
        <v>125</v>
      </c>
      <c r="Q246" s="306">
        <v>230000000</v>
      </c>
      <c r="R246" s="305" t="s">
        <v>511</v>
      </c>
      <c r="S246" s="306"/>
      <c r="T246" s="306" t="s">
        <v>146</v>
      </c>
      <c r="U246" s="306"/>
      <c r="V246" s="306"/>
      <c r="W246" s="306">
        <v>0</v>
      </c>
      <c r="X246" s="306">
        <v>90</v>
      </c>
      <c r="Y246" s="306">
        <v>10</v>
      </c>
      <c r="Z246" s="307"/>
      <c r="AA246" s="308" t="s">
        <v>138</v>
      </c>
      <c r="AB246" s="306"/>
      <c r="AC246" s="306"/>
      <c r="AD246" s="307">
        <v>24451411</v>
      </c>
      <c r="AE246" s="284">
        <f t="shared" si="198"/>
        <v>27385580.320000004</v>
      </c>
      <c r="AF246" s="307"/>
      <c r="AG246" s="307"/>
      <c r="AH246" s="307">
        <v>16200000</v>
      </c>
      <c r="AI246" s="284">
        <f t="shared" si="199"/>
        <v>18144000</v>
      </c>
      <c r="AJ246" s="307"/>
      <c r="AK246" s="307"/>
      <c r="AL246" s="307"/>
      <c r="AM246" s="309"/>
      <c r="AN246" s="307"/>
      <c r="AO246" s="307"/>
      <c r="AP246" s="307"/>
      <c r="AQ246" s="309"/>
      <c r="AR246" s="307"/>
      <c r="AS246" s="307"/>
      <c r="AT246" s="307"/>
      <c r="AU246" s="309"/>
      <c r="AV246" s="307"/>
      <c r="AW246" s="284">
        <f t="shared" si="203"/>
        <v>40651411</v>
      </c>
      <c r="AX246" s="284">
        <f t="shared" si="197"/>
        <v>45529580.320000008</v>
      </c>
      <c r="AY246" s="306" t="s">
        <v>129</v>
      </c>
      <c r="AZ246" s="305" t="s">
        <v>527</v>
      </c>
      <c r="BA246" s="305" t="s">
        <v>528</v>
      </c>
      <c r="BB246" s="302"/>
      <c r="BC246" s="302"/>
      <c r="BD246" s="302"/>
      <c r="BE246" s="302"/>
      <c r="BF246" s="302"/>
      <c r="BG246" s="302"/>
      <c r="BH246" s="302"/>
      <c r="BI246" s="302"/>
      <c r="BJ246" s="304"/>
      <c r="BK246" s="305" t="s">
        <v>60</v>
      </c>
      <c r="BL246" s="325"/>
    </row>
    <row r="247" spans="1:64" s="58" customFormat="1" ht="12.95" customHeight="1" x14ac:dyDescent="0.25">
      <c r="A247" s="15" t="s">
        <v>217</v>
      </c>
      <c r="B247" s="48"/>
      <c r="C247" s="97" t="s">
        <v>529</v>
      </c>
      <c r="D247" s="99"/>
      <c r="E247" s="240"/>
      <c r="F247" s="1" t="s">
        <v>519</v>
      </c>
      <c r="G247" s="1" t="s">
        <v>520</v>
      </c>
      <c r="H247" s="1" t="s">
        <v>520</v>
      </c>
      <c r="I247" s="1" t="s">
        <v>143</v>
      </c>
      <c r="J247" s="165" t="s">
        <v>651</v>
      </c>
      <c r="K247" s="1"/>
      <c r="L247" s="1">
        <v>80</v>
      </c>
      <c r="M247" s="128" t="s">
        <v>122</v>
      </c>
      <c r="N247" s="128" t="s">
        <v>224</v>
      </c>
      <c r="O247" s="128" t="s">
        <v>166</v>
      </c>
      <c r="P247" s="128" t="s">
        <v>125</v>
      </c>
      <c r="Q247" s="128">
        <v>230000000</v>
      </c>
      <c r="R247" s="1" t="s">
        <v>511</v>
      </c>
      <c r="S247" s="128"/>
      <c r="T247" s="128" t="s">
        <v>146</v>
      </c>
      <c r="U247" s="128"/>
      <c r="V247" s="128"/>
      <c r="W247" s="128">
        <v>0</v>
      </c>
      <c r="X247" s="128">
        <v>90</v>
      </c>
      <c r="Y247" s="128">
        <v>10</v>
      </c>
      <c r="Z247" s="130"/>
      <c r="AA247" s="129" t="s">
        <v>138</v>
      </c>
      <c r="AB247" s="128"/>
      <c r="AC247" s="128"/>
      <c r="AD247" s="130">
        <v>8452339</v>
      </c>
      <c r="AE247" s="130">
        <f t="shared" si="198"/>
        <v>9466619.6800000016</v>
      </c>
      <c r="AF247" s="130"/>
      <c r="AG247" s="130"/>
      <c r="AH247" s="130">
        <v>5600000</v>
      </c>
      <c r="AI247" s="22">
        <f t="shared" si="199"/>
        <v>6272000.0000000009</v>
      </c>
      <c r="AJ247" s="130"/>
      <c r="AK247" s="130"/>
      <c r="AL247" s="130"/>
      <c r="AM247" s="22">
        <f t="shared" si="200"/>
        <v>0</v>
      </c>
      <c r="AN247" s="130"/>
      <c r="AO247" s="130"/>
      <c r="AP247" s="130"/>
      <c r="AQ247" s="22">
        <f t="shared" si="201"/>
        <v>0</v>
      </c>
      <c r="AR247" s="130"/>
      <c r="AS247" s="130"/>
      <c r="AT247" s="130"/>
      <c r="AU247" s="22">
        <f t="shared" si="202"/>
        <v>0</v>
      </c>
      <c r="AV247" s="130"/>
      <c r="AW247" s="45">
        <v>0</v>
      </c>
      <c r="AX247" s="45">
        <f t="shared" si="197"/>
        <v>0</v>
      </c>
      <c r="AY247" s="128" t="s">
        <v>129</v>
      </c>
      <c r="AZ247" s="1" t="s">
        <v>530</v>
      </c>
      <c r="BA247" s="1" t="s">
        <v>531</v>
      </c>
      <c r="BB247" s="48"/>
      <c r="BC247" s="48"/>
      <c r="BD247" s="48"/>
      <c r="BE247" s="48"/>
      <c r="BF247" s="48"/>
      <c r="BG247" s="48"/>
      <c r="BH247" s="48"/>
      <c r="BI247" s="48"/>
      <c r="BJ247" s="99"/>
      <c r="BK247" s="1"/>
      <c r="BL247" s="325"/>
    </row>
    <row r="248" spans="1:64" s="58" customFormat="1" ht="12.95" customHeight="1" x14ac:dyDescent="0.25">
      <c r="A248" s="207" t="s">
        <v>217</v>
      </c>
      <c r="B248" s="79"/>
      <c r="C248" s="207" t="s">
        <v>742</v>
      </c>
      <c r="D248" s="79"/>
      <c r="E248" s="240"/>
      <c r="F248" s="211" t="s">
        <v>519</v>
      </c>
      <c r="G248" s="211" t="s">
        <v>520</v>
      </c>
      <c r="H248" s="211" t="s">
        <v>520</v>
      </c>
      <c r="I248" s="211" t="s">
        <v>143</v>
      </c>
      <c r="J248" s="211" t="s">
        <v>651</v>
      </c>
      <c r="K248" s="211"/>
      <c r="L248" s="211">
        <v>80</v>
      </c>
      <c r="M248" s="211" t="s">
        <v>122</v>
      </c>
      <c r="N248" s="210" t="s">
        <v>224</v>
      </c>
      <c r="O248" s="211" t="s">
        <v>144</v>
      </c>
      <c r="P248" s="211" t="s">
        <v>125</v>
      </c>
      <c r="Q248" s="211">
        <v>230000000</v>
      </c>
      <c r="R248" s="211" t="s">
        <v>511</v>
      </c>
      <c r="S248" s="211"/>
      <c r="T248" s="211" t="s">
        <v>146</v>
      </c>
      <c r="U248" s="211"/>
      <c r="V248" s="211"/>
      <c r="W248" s="211">
        <v>0</v>
      </c>
      <c r="X248" s="211">
        <v>90</v>
      </c>
      <c r="Y248" s="211">
        <v>10</v>
      </c>
      <c r="Z248" s="216"/>
      <c r="AA248" s="210" t="s">
        <v>138</v>
      </c>
      <c r="AB248" s="215"/>
      <c r="AC248" s="215"/>
      <c r="AD248" s="215">
        <v>8452339</v>
      </c>
      <c r="AE248" s="215">
        <v>9466619.6800000016</v>
      </c>
      <c r="AF248" s="215"/>
      <c r="AG248" s="215"/>
      <c r="AH248" s="215">
        <v>5600000</v>
      </c>
      <c r="AI248" s="215">
        <v>6272000.0000000009</v>
      </c>
      <c r="AJ248" s="215"/>
      <c r="AK248" s="215"/>
      <c r="AL248" s="215"/>
      <c r="AM248" s="215"/>
      <c r="AN248" s="215"/>
      <c r="AO248" s="215"/>
      <c r="AP248" s="215"/>
      <c r="AQ248" s="215"/>
      <c r="AR248" s="215"/>
      <c r="AS248" s="215"/>
      <c r="AT248" s="215"/>
      <c r="AU248" s="215"/>
      <c r="AV248" s="215"/>
      <c r="AW248" s="45">
        <v>0</v>
      </c>
      <c r="AX248" s="45">
        <f>AW248*1.12</f>
        <v>0</v>
      </c>
      <c r="AY248" s="211" t="s">
        <v>129</v>
      </c>
      <c r="AZ248" s="211" t="s">
        <v>530</v>
      </c>
      <c r="BA248" s="211" t="s">
        <v>531</v>
      </c>
      <c r="BB248" s="79"/>
      <c r="BC248" s="79"/>
      <c r="BD248" s="79"/>
      <c r="BE248" s="79"/>
      <c r="BF248" s="79"/>
      <c r="BG248" s="79"/>
      <c r="BH248" s="79"/>
      <c r="BI248" s="79"/>
      <c r="BJ248" s="297"/>
      <c r="BK248" s="207">
        <v>14</v>
      </c>
      <c r="BL248" s="325"/>
    </row>
    <row r="249" spans="1:64" s="58" customFormat="1" ht="12.95" customHeight="1" x14ac:dyDescent="0.25">
      <c r="A249" s="280" t="s">
        <v>217</v>
      </c>
      <c r="B249" s="299"/>
      <c r="C249" s="184" t="s">
        <v>784</v>
      </c>
      <c r="D249" s="299"/>
      <c r="E249" s="299"/>
      <c r="F249" s="276" t="s">
        <v>519</v>
      </c>
      <c r="G249" s="276" t="s">
        <v>520</v>
      </c>
      <c r="H249" s="276" t="s">
        <v>520</v>
      </c>
      <c r="I249" s="276" t="s">
        <v>143</v>
      </c>
      <c r="J249" s="276" t="s">
        <v>651</v>
      </c>
      <c r="K249" s="276"/>
      <c r="L249" s="276">
        <v>80</v>
      </c>
      <c r="M249" s="276" t="s">
        <v>122</v>
      </c>
      <c r="N249" s="281" t="s">
        <v>224</v>
      </c>
      <c r="O249" s="185" t="s">
        <v>398</v>
      </c>
      <c r="P249" s="276" t="s">
        <v>125</v>
      </c>
      <c r="Q249" s="276">
        <v>230000000</v>
      </c>
      <c r="R249" s="276" t="s">
        <v>511</v>
      </c>
      <c r="S249" s="276"/>
      <c r="T249" s="276" t="s">
        <v>146</v>
      </c>
      <c r="U249" s="276"/>
      <c r="V249" s="276"/>
      <c r="W249" s="276">
        <v>0</v>
      </c>
      <c r="X249" s="298">
        <v>100</v>
      </c>
      <c r="Y249" s="185">
        <v>0</v>
      </c>
      <c r="Z249" s="300"/>
      <c r="AA249" s="281" t="s">
        <v>138</v>
      </c>
      <c r="AB249" s="284"/>
      <c r="AC249" s="284"/>
      <c r="AD249" s="284">
        <v>8452339</v>
      </c>
      <c r="AE249" s="284">
        <f t="shared" ref="AE249" si="204">AD249*1.12</f>
        <v>9466619.6800000016</v>
      </c>
      <c r="AF249" s="284"/>
      <c r="AG249" s="284"/>
      <c r="AH249" s="284">
        <v>5600000</v>
      </c>
      <c r="AI249" s="284">
        <f t="shared" ref="AI249" si="205">AH249*1.12</f>
        <v>6272000.0000000009</v>
      </c>
      <c r="AJ249" s="284"/>
      <c r="AK249" s="284"/>
      <c r="AL249" s="284"/>
      <c r="AM249" s="284"/>
      <c r="AN249" s="284"/>
      <c r="AO249" s="284"/>
      <c r="AP249" s="284"/>
      <c r="AQ249" s="284"/>
      <c r="AR249" s="284"/>
      <c r="AS249" s="284"/>
      <c r="AT249" s="284"/>
      <c r="AU249" s="284"/>
      <c r="AV249" s="284"/>
      <c r="AW249" s="284">
        <f t="shared" ref="AW249" si="206">AD249+AH249+AL249+AP249+AT249</f>
        <v>14052339</v>
      </c>
      <c r="AX249" s="284">
        <f t="shared" ref="AX249" si="207">AW249*1.12</f>
        <v>15738619.680000002</v>
      </c>
      <c r="AY249" s="276" t="s">
        <v>129</v>
      </c>
      <c r="AZ249" s="276" t="s">
        <v>530</v>
      </c>
      <c r="BA249" s="276" t="s">
        <v>531</v>
      </c>
      <c r="BB249" s="299"/>
      <c r="BC249" s="299"/>
      <c r="BD249" s="299"/>
      <c r="BE249" s="299"/>
      <c r="BF249" s="299"/>
      <c r="BG249" s="299"/>
      <c r="BH249" s="299"/>
      <c r="BI249" s="299"/>
      <c r="BJ249" s="329"/>
      <c r="BK249" s="280" t="s">
        <v>782</v>
      </c>
      <c r="BL249" s="325"/>
    </row>
    <row r="250" spans="1:64" s="58" customFormat="1" ht="12.95" customHeight="1" x14ac:dyDescent="0.25">
      <c r="A250" s="15" t="s">
        <v>217</v>
      </c>
      <c r="B250" s="48"/>
      <c r="C250" s="97" t="s">
        <v>532</v>
      </c>
      <c r="D250" s="99"/>
      <c r="E250" s="240"/>
      <c r="F250" s="1" t="s">
        <v>519</v>
      </c>
      <c r="G250" s="1" t="s">
        <v>520</v>
      </c>
      <c r="H250" s="1" t="s">
        <v>520</v>
      </c>
      <c r="I250" s="1" t="s">
        <v>120</v>
      </c>
      <c r="J250" s="1"/>
      <c r="K250" s="1"/>
      <c r="L250" s="1">
        <v>80</v>
      </c>
      <c r="M250" s="128" t="s">
        <v>122</v>
      </c>
      <c r="N250" s="128" t="s">
        <v>224</v>
      </c>
      <c r="O250" s="128" t="s">
        <v>166</v>
      </c>
      <c r="P250" s="128" t="s">
        <v>125</v>
      </c>
      <c r="Q250" s="128">
        <v>230000000</v>
      </c>
      <c r="R250" s="1" t="s">
        <v>511</v>
      </c>
      <c r="S250" s="128"/>
      <c r="T250" s="128" t="s">
        <v>146</v>
      </c>
      <c r="U250" s="128"/>
      <c r="V250" s="128"/>
      <c r="W250" s="128">
        <v>0</v>
      </c>
      <c r="X250" s="128">
        <v>90</v>
      </c>
      <c r="Y250" s="128">
        <v>10</v>
      </c>
      <c r="Z250" s="130"/>
      <c r="AA250" s="129" t="s">
        <v>138</v>
      </c>
      <c r="AB250" s="128"/>
      <c r="AC250" s="128"/>
      <c r="AD250" s="130">
        <v>4731862</v>
      </c>
      <c r="AE250" s="130">
        <f t="shared" si="198"/>
        <v>5299685.4400000004</v>
      </c>
      <c r="AF250" s="130"/>
      <c r="AG250" s="130"/>
      <c r="AH250" s="130">
        <v>6097534</v>
      </c>
      <c r="AI250" s="22">
        <f t="shared" si="199"/>
        <v>6829238.080000001</v>
      </c>
      <c r="AJ250" s="130"/>
      <c r="AK250" s="130"/>
      <c r="AL250" s="130"/>
      <c r="AM250" s="22">
        <f t="shared" si="200"/>
        <v>0</v>
      </c>
      <c r="AN250" s="130"/>
      <c r="AO250" s="130"/>
      <c r="AP250" s="130"/>
      <c r="AQ250" s="22">
        <f t="shared" si="201"/>
        <v>0</v>
      </c>
      <c r="AR250" s="130"/>
      <c r="AS250" s="130"/>
      <c r="AT250" s="130"/>
      <c r="AU250" s="22">
        <f t="shared" si="202"/>
        <v>0</v>
      </c>
      <c r="AV250" s="130"/>
      <c r="AW250" s="130">
        <f t="shared" si="203"/>
        <v>10829396</v>
      </c>
      <c r="AX250" s="130">
        <f t="shared" si="197"/>
        <v>12128923.520000001</v>
      </c>
      <c r="AY250" s="128" t="s">
        <v>129</v>
      </c>
      <c r="AZ250" s="1" t="s">
        <v>533</v>
      </c>
      <c r="BA250" s="1" t="s">
        <v>534</v>
      </c>
      <c r="BB250" s="48"/>
      <c r="BC250" s="48"/>
      <c r="BD250" s="48"/>
      <c r="BE250" s="48"/>
      <c r="BF250" s="48"/>
      <c r="BG250" s="48"/>
      <c r="BH250" s="48"/>
      <c r="BI250" s="48"/>
      <c r="BJ250" s="99"/>
      <c r="BK250" s="1"/>
      <c r="BL250" s="325"/>
    </row>
    <row r="251" spans="1:64" s="58" customFormat="1" ht="12.95" customHeight="1" x14ac:dyDescent="0.25">
      <c r="A251" s="15" t="s">
        <v>217</v>
      </c>
      <c r="B251" s="48"/>
      <c r="C251" s="97" t="s">
        <v>535</v>
      </c>
      <c r="D251" s="99"/>
      <c r="E251" s="240"/>
      <c r="F251" s="1" t="s">
        <v>519</v>
      </c>
      <c r="G251" s="1" t="s">
        <v>520</v>
      </c>
      <c r="H251" s="1" t="s">
        <v>520</v>
      </c>
      <c r="I251" s="1" t="s">
        <v>143</v>
      </c>
      <c r="J251" s="165" t="s">
        <v>651</v>
      </c>
      <c r="K251" s="1"/>
      <c r="L251" s="1">
        <v>80</v>
      </c>
      <c r="M251" s="128" t="s">
        <v>122</v>
      </c>
      <c r="N251" s="128" t="s">
        <v>224</v>
      </c>
      <c r="O251" s="128" t="s">
        <v>166</v>
      </c>
      <c r="P251" s="128" t="s">
        <v>125</v>
      </c>
      <c r="Q251" s="128">
        <v>230000000</v>
      </c>
      <c r="R251" s="1" t="s">
        <v>511</v>
      </c>
      <c r="S251" s="128"/>
      <c r="T251" s="128" t="s">
        <v>146</v>
      </c>
      <c r="U251" s="128"/>
      <c r="V251" s="128"/>
      <c r="W251" s="128">
        <v>0</v>
      </c>
      <c r="X251" s="128">
        <v>90</v>
      </c>
      <c r="Y251" s="128">
        <v>10</v>
      </c>
      <c r="Z251" s="130"/>
      <c r="AA251" s="129" t="s">
        <v>138</v>
      </c>
      <c r="AB251" s="128"/>
      <c r="AC251" s="128"/>
      <c r="AD251" s="130">
        <v>1635705</v>
      </c>
      <c r="AE251" s="130">
        <f t="shared" si="198"/>
        <v>1831989.6</v>
      </c>
      <c r="AF251" s="130"/>
      <c r="AG251" s="130"/>
      <c r="AH251" s="130">
        <v>2107790</v>
      </c>
      <c r="AI251" s="22">
        <f t="shared" si="199"/>
        <v>2360724.8000000003</v>
      </c>
      <c r="AJ251" s="130"/>
      <c r="AK251" s="130"/>
      <c r="AL251" s="130"/>
      <c r="AM251" s="22">
        <f t="shared" si="200"/>
        <v>0</v>
      </c>
      <c r="AN251" s="130"/>
      <c r="AO251" s="130"/>
      <c r="AP251" s="130"/>
      <c r="AQ251" s="22">
        <f t="shared" si="201"/>
        <v>0</v>
      </c>
      <c r="AR251" s="130"/>
      <c r="AS251" s="130"/>
      <c r="AT251" s="130"/>
      <c r="AU251" s="22">
        <f t="shared" si="202"/>
        <v>0</v>
      </c>
      <c r="AV251" s="130"/>
      <c r="AW251" s="45">
        <v>0</v>
      </c>
      <c r="AX251" s="45">
        <f t="shared" si="197"/>
        <v>0</v>
      </c>
      <c r="AY251" s="128" t="s">
        <v>129</v>
      </c>
      <c r="AZ251" s="1" t="s">
        <v>536</v>
      </c>
      <c r="BA251" s="1" t="s">
        <v>537</v>
      </c>
      <c r="BB251" s="48"/>
      <c r="BC251" s="48"/>
      <c r="BD251" s="48"/>
      <c r="BE251" s="48"/>
      <c r="BF251" s="48"/>
      <c r="BG251" s="48"/>
      <c r="BH251" s="48"/>
      <c r="BI251" s="48"/>
      <c r="BJ251" s="99"/>
      <c r="BK251" s="1"/>
      <c r="BL251" s="325"/>
    </row>
    <row r="252" spans="1:64" s="58" customFormat="1" ht="12.95" customHeight="1" x14ac:dyDescent="0.25">
      <c r="A252" s="207" t="s">
        <v>217</v>
      </c>
      <c r="B252" s="79"/>
      <c r="C252" s="207" t="s">
        <v>743</v>
      </c>
      <c r="D252" s="79"/>
      <c r="E252" s="240"/>
      <c r="F252" s="211" t="s">
        <v>519</v>
      </c>
      <c r="G252" s="211" t="s">
        <v>520</v>
      </c>
      <c r="H252" s="211" t="s">
        <v>520</v>
      </c>
      <c r="I252" s="211" t="s">
        <v>143</v>
      </c>
      <c r="J252" s="211" t="s">
        <v>651</v>
      </c>
      <c r="K252" s="211"/>
      <c r="L252" s="211">
        <v>80</v>
      </c>
      <c r="M252" s="211" t="s">
        <v>122</v>
      </c>
      <c r="N252" s="210" t="s">
        <v>224</v>
      </c>
      <c r="O252" s="211" t="s">
        <v>144</v>
      </c>
      <c r="P252" s="211" t="s">
        <v>125</v>
      </c>
      <c r="Q252" s="211">
        <v>230000000</v>
      </c>
      <c r="R252" s="211" t="s">
        <v>511</v>
      </c>
      <c r="S252" s="211"/>
      <c r="T252" s="211" t="s">
        <v>146</v>
      </c>
      <c r="U252" s="211"/>
      <c r="V252" s="211"/>
      <c r="W252" s="211">
        <v>0</v>
      </c>
      <c r="X252" s="211">
        <v>90</v>
      </c>
      <c r="Y252" s="211">
        <v>10</v>
      </c>
      <c r="Z252" s="216"/>
      <c r="AA252" s="210" t="s">
        <v>138</v>
      </c>
      <c r="AB252" s="215"/>
      <c r="AC252" s="215"/>
      <c r="AD252" s="215">
        <v>1635705</v>
      </c>
      <c r="AE252" s="215">
        <v>1831989.6</v>
      </c>
      <c r="AF252" s="215"/>
      <c r="AG252" s="215"/>
      <c r="AH252" s="215">
        <v>2107790</v>
      </c>
      <c r="AI252" s="215">
        <v>2360724.8000000003</v>
      </c>
      <c r="AJ252" s="215"/>
      <c r="AK252" s="215"/>
      <c r="AL252" s="215"/>
      <c r="AM252" s="215"/>
      <c r="AN252" s="215"/>
      <c r="AO252" s="215"/>
      <c r="AP252" s="215"/>
      <c r="AQ252" s="215"/>
      <c r="AR252" s="215"/>
      <c r="AS252" s="215"/>
      <c r="AT252" s="215"/>
      <c r="AU252" s="215"/>
      <c r="AV252" s="215"/>
      <c r="AW252" s="45">
        <v>0</v>
      </c>
      <c r="AX252" s="45">
        <f>AW252*1.12</f>
        <v>0</v>
      </c>
      <c r="AY252" s="211" t="s">
        <v>129</v>
      </c>
      <c r="AZ252" s="211" t="s">
        <v>536</v>
      </c>
      <c r="BA252" s="211" t="s">
        <v>537</v>
      </c>
      <c r="BB252" s="79"/>
      <c r="BC252" s="79"/>
      <c r="BD252" s="79"/>
      <c r="BE252" s="79"/>
      <c r="BF252" s="79"/>
      <c r="BG252" s="79"/>
      <c r="BH252" s="79"/>
      <c r="BI252" s="79"/>
      <c r="BJ252" s="297"/>
      <c r="BK252" s="207">
        <v>14</v>
      </c>
      <c r="BL252" s="325"/>
    </row>
    <row r="253" spans="1:64" s="58" customFormat="1" ht="12.95" customHeight="1" x14ac:dyDescent="0.25">
      <c r="A253" s="280" t="s">
        <v>217</v>
      </c>
      <c r="B253" s="299"/>
      <c r="C253" s="184" t="s">
        <v>785</v>
      </c>
      <c r="D253" s="299"/>
      <c r="E253" s="299"/>
      <c r="F253" s="276" t="s">
        <v>519</v>
      </c>
      <c r="G253" s="276" t="s">
        <v>520</v>
      </c>
      <c r="H253" s="276" t="s">
        <v>520</v>
      </c>
      <c r="I253" s="276" t="s">
        <v>143</v>
      </c>
      <c r="J253" s="276" t="s">
        <v>651</v>
      </c>
      <c r="K253" s="276"/>
      <c r="L253" s="276">
        <v>80</v>
      </c>
      <c r="M253" s="276" t="s">
        <v>122</v>
      </c>
      <c r="N253" s="281" t="s">
        <v>224</v>
      </c>
      <c r="O253" s="185" t="s">
        <v>398</v>
      </c>
      <c r="P253" s="276" t="s">
        <v>125</v>
      </c>
      <c r="Q253" s="276">
        <v>230000000</v>
      </c>
      <c r="R253" s="276" t="s">
        <v>511</v>
      </c>
      <c r="S253" s="276"/>
      <c r="T253" s="276" t="s">
        <v>146</v>
      </c>
      <c r="U253" s="276"/>
      <c r="V253" s="276"/>
      <c r="W253" s="276">
        <v>0</v>
      </c>
      <c r="X253" s="298">
        <v>100</v>
      </c>
      <c r="Y253" s="185">
        <v>0</v>
      </c>
      <c r="Z253" s="300"/>
      <c r="AA253" s="281" t="s">
        <v>138</v>
      </c>
      <c r="AB253" s="284"/>
      <c r="AC253" s="284"/>
      <c r="AD253" s="284">
        <v>1635705</v>
      </c>
      <c r="AE253" s="284">
        <f t="shared" ref="AE253" si="208">AD253*1.12</f>
        <v>1831989.6</v>
      </c>
      <c r="AF253" s="284"/>
      <c r="AG253" s="284"/>
      <c r="AH253" s="284">
        <v>2107790</v>
      </c>
      <c r="AI253" s="284">
        <f t="shared" ref="AI253" si="209">AH253*1.12</f>
        <v>2360724.8000000003</v>
      </c>
      <c r="AJ253" s="284"/>
      <c r="AK253" s="284"/>
      <c r="AL253" s="284"/>
      <c r="AM253" s="284"/>
      <c r="AN253" s="284"/>
      <c r="AO253" s="284"/>
      <c r="AP253" s="284"/>
      <c r="AQ253" s="284"/>
      <c r="AR253" s="284"/>
      <c r="AS253" s="284"/>
      <c r="AT253" s="284"/>
      <c r="AU253" s="284"/>
      <c r="AV253" s="284"/>
      <c r="AW253" s="284">
        <f t="shared" ref="AW253" si="210">AD253+AH253+AL253+AP253+AT253</f>
        <v>3743495</v>
      </c>
      <c r="AX253" s="284">
        <f t="shared" ref="AX253" si="211">AW253*1.12</f>
        <v>4192714.4000000004</v>
      </c>
      <c r="AY253" s="276" t="s">
        <v>129</v>
      </c>
      <c r="AZ253" s="276" t="s">
        <v>536</v>
      </c>
      <c r="BA253" s="276" t="s">
        <v>537</v>
      </c>
      <c r="BB253" s="299"/>
      <c r="BC253" s="299"/>
      <c r="BD253" s="299"/>
      <c r="BE253" s="299"/>
      <c r="BF253" s="299"/>
      <c r="BG253" s="299"/>
      <c r="BH253" s="299"/>
      <c r="BI253" s="299"/>
      <c r="BJ253" s="329"/>
      <c r="BK253" s="280" t="s">
        <v>782</v>
      </c>
      <c r="BL253" s="325"/>
    </row>
    <row r="254" spans="1:64" s="58" customFormat="1" ht="12.95" customHeight="1" x14ac:dyDescent="0.25">
      <c r="A254" s="132" t="s">
        <v>133</v>
      </c>
      <c r="B254" s="28" t="s">
        <v>218</v>
      </c>
      <c r="C254" s="39" t="s">
        <v>583</v>
      </c>
      <c r="D254" s="39"/>
      <c r="E254" s="245"/>
      <c r="F254" s="23" t="s">
        <v>293</v>
      </c>
      <c r="G254" s="23" t="s">
        <v>294</v>
      </c>
      <c r="H254" s="23" t="s">
        <v>294</v>
      </c>
      <c r="I254" s="24" t="s">
        <v>120</v>
      </c>
      <c r="J254" s="24"/>
      <c r="K254" s="24"/>
      <c r="L254" s="23">
        <v>100</v>
      </c>
      <c r="M254" s="5">
        <v>230000000</v>
      </c>
      <c r="N254" s="5" t="s">
        <v>123</v>
      </c>
      <c r="O254" s="1" t="s">
        <v>166</v>
      </c>
      <c r="P254" s="24" t="s">
        <v>125</v>
      </c>
      <c r="Q254" s="25">
        <v>230000000</v>
      </c>
      <c r="R254" s="26" t="s">
        <v>257</v>
      </c>
      <c r="S254" s="26"/>
      <c r="T254" s="24" t="s">
        <v>127</v>
      </c>
      <c r="U254" s="5"/>
      <c r="V254" s="24"/>
      <c r="W254" s="24">
        <v>0</v>
      </c>
      <c r="X254" s="24">
        <v>100</v>
      </c>
      <c r="Y254" s="24">
        <v>0</v>
      </c>
      <c r="Z254" s="43"/>
      <c r="AA254" s="5" t="s">
        <v>138</v>
      </c>
      <c r="AB254" s="27"/>
      <c r="AC254" s="27"/>
      <c r="AD254" s="27">
        <v>30708000</v>
      </c>
      <c r="AE254" s="19">
        <f t="shared" si="198"/>
        <v>34392960</v>
      </c>
      <c r="AF254" s="27"/>
      <c r="AG254" s="27"/>
      <c r="AH254" s="27">
        <v>40944000</v>
      </c>
      <c r="AI254" s="19">
        <f t="shared" si="199"/>
        <v>45857280.000000007</v>
      </c>
      <c r="AJ254" s="20"/>
      <c r="AK254" s="20"/>
      <c r="AL254" s="27">
        <v>40944000</v>
      </c>
      <c r="AM254" s="19">
        <f t="shared" si="200"/>
        <v>45857280.000000007</v>
      </c>
      <c r="AN254" s="1"/>
      <c r="AO254" s="79"/>
      <c r="AP254" s="79"/>
      <c r="AQ254" s="79"/>
      <c r="AR254" s="79"/>
      <c r="AS254" s="79"/>
      <c r="AT254" s="79"/>
      <c r="AU254" s="22"/>
      <c r="AV254" s="133"/>
      <c r="AW254" s="45">
        <f>AD254+AH254+AL254+AP254+AT254</f>
        <v>112596000</v>
      </c>
      <c r="AX254" s="45">
        <f t="shared" si="197"/>
        <v>126107520.00000001</v>
      </c>
      <c r="AY254" s="9" t="s">
        <v>129</v>
      </c>
      <c r="AZ254" s="1" t="s">
        <v>584</v>
      </c>
      <c r="BA254" s="1" t="s">
        <v>585</v>
      </c>
      <c r="BB254" s="133"/>
      <c r="BC254" s="48"/>
      <c r="BD254" s="48"/>
      <c r="BE254" s="48"/>
      <c r="BF254" s="48"/>
      <c r="BG254" s="48"/>
      <c r="BH254" s="48"/>
      <c r="BI254" s="48"/>
      <c r="BJ254" s="99"/>
      <c r="BK254" s="1"/>
      <c r="BL254" s="325"/>
    </row>
    <row r="255" spans="1:64" s="58" customFormat="1" ht="12.95" customHeight="1" x14ac:dyDescent="0.25">
      <c r="A255" s="132" t="s">
        <v>133</v>
      </c>
      <c r="B255" s="28" t="s">
        <v>218</v>
      </c>
      <c r="C255" s="39" t="s">
        <v>586</v>
      </c>
      <c r="D255" s="39"/>
      <c r="E255" s="245"/>
      <c r="F255" s="23" t="s">
        <v>293</v>
      </c>
      <c r="G255" s="23" t="s">
        <v>294</v>
      </c>
      <c r="H255" s="23" t="s">
        <v>294</v>
      </c>
      <c r="I255" s="24" t="s">
        <v>120</v>
      </c>
      <c r="J255" s="24"/>
      <c r="K255" s="24"/>
      <c r="L255" s="23">
        <v>100</v>
      </c>
      <c r="M255" s="5">
        <v>230000000</v>
      </c>
      <c r="N255" s="5" t="s">
        <v>123</v>
      </c>
      <c r="O255" s="1" t="s">
        <v>166</v>
      </c>
      <c r="P255" s="24" t="s">
        <v>125</v>
      </c>
      <c r="Q255" s="25">
        <v>230000000</v>
      </c>
      <c r="R255" s="26" t="s">
        <v>262</v>
      </c>
      <c r="S255" s="26"/>
      <c r="T255" s="24" t="s">
        <v>127</v>
      </c>
      <c r="U255" s="5"/>
      <c r="V255" s="24"/>
      <c r="W255" s="24">
        <v>0</v>
      </c>
      <c r="X255" s="24">
        <v>100</v>
      </c>
      <c r="Y255" s="24">
        <v>0</v>
      </c>
      <c r="Z255" s="43"/>
      <c r="AA255" s="5" t="s">
        <v>138</v>
      </c>
      <c r="AB255" s="27"/>
      <c r="AC255" s="27"/>
      <c r="AD255" s="27">
        <v>10700032</v>
      </c>
      <c r="AE255" s="19">
        <f t="shared" si="198"/>
        <v>11984035.840000002</v>
      </c>
      <c r="AF255" s="27"/>
      <c r="AG255" s="27"/>
      <c r="AH255" s="27">
        <v>14193920</v>
      </c>
      <c r="AI255" s="19">
        <f t="shared" si="199"/>
        <v>15897190.400000002</v>
      </c>
      <c r="AJ255" s="20"/>
      <c r="AK255" s="20"/>
      <c r="AL255" s="27">
        <v>14193920</v>
      </c>
      <c r="AM255" s="19">
        <f t="shared" si="200"/>
        <v>15897190.400000002</v>
      </c>
      <c r="AN255" s="1"/>
      <c r="AO255" s="79"/>
      <c r="AP255" s="79"/>
      <c r="AQ255" s="79"/>
      <c r="AR255" s="79"/>
      <c r="AS255" s="79"/>
      <c r="AT255" s="79"/>
      <c r="AU255" s="22"/>
      <c r="AV255" s="133"/>
      <c r="AW255" s="45">
        <f t="shared" ref="AW255:AW269" si="212">AD255+AH255+AL255+AP255+AT255</f>
        <v>39087872</v>
      </c>
      <c r="AX255" s="45">
        <f t="shared" si="197"/>
        <v>43778416.640000001</v>
      </c>
      <c r="AY255" s="9" t="s">
        <v>129</v>
      </c>
      <c r="AZ255" s="1" t="s">
        <v>587</v>
      </c>
      <c r="BA255" s="1" t="s">
        <v>588</v>
      </c>
      <c r="BB255" s="133"/>
      <c r="BC255" s="48"/>
      <c r="BD255" s="48"/>
      <c r="BE255" s="48"/>
      <c r="BF255" s="48"/>
      <c r="BG255" s="48"/>
      <c r="BH255" s="48"/>
      <c r="BI255" s="48"/>
      <c r="BJ255" s="99"/>
      <c r="BK255" s="1"/>
      <c r="BL255" s="325"/>
    </row>
    <row r="256" spans="1:64" s="58" customFormat="1" ht="12.95" customHeight="1" x14ac:dyDescent="0.25">
      <c r="A256" s="132" t="s">
        <v>133</v>
      </c>
      <c r="B256" s="28" t="s">
        <v>218</v>
      </c>
      <c r="C256" s="39" t="s">
        <v>589</v>
      </c>
      <c r="D256" s="39"/>
      <c r="E256" s="245"/>
      <c r="F256" s="23" t="s">
        <v>293</v>
      </c>
      <c r="G256" s="23" t="s">
        <v>294</v>
      </c>
      <c r="H256" s="23" t="s">
        <v>294</v>
      </c>
      <c r="I256" s="24" t="s">
        <v>120</v>
      </c>
      <c r="J256" s="24"/>
      <c r="K256" s="24"/>
      <c r="L256" s="23">
        <v>100</v>
      </c>
      <c r="M256" s="5">
        <v>230000000</v>
      </c>
      <c r="N256" s="5" t="s">
        <v>123</v>
      </c>
      <c r="O256" s="1" t="s">
        <v>166</v>
      </c>
      <c r="P256" s="24" t="s">
        <v>125</v>
      </c>
      <c r="Q256" s="25">
        <v>230000000</v>
      </c>
      <c r="R256" s="26" t="s">
        <v>266</v>
      </c>
      <c r="S256" s="26"/>
      <c r="T256" s="24" t="s">
        <v>127</v>
      </c>
      <c r="U256" s="5"/>
      <c r="V256" s="24"/>
      <c r="W256" s="24">
        <v>0</v>
      </c>
      <c r="X256" s="24">
        <v>100</v>
      </c>
      <c r="Y256" s="24">
        <v>0</v>
      </c>
      <c r="Z256" s="43"/>
      <c r="AA256" s="5" t="s">
        <v>138</v>
      </c>
      <c r="AB256" s="27"/>
      <c r="AC256" s="27"/>
      <c r="AD256" s="27">
        <v>37668480</v>
      </c>
      <c r="AE256" s="19">
        <f t="shared" si="198"/>
        <v>42188697.600000001</v>
      </c>
      <c r="AF256" s="27"/>
      <c r="AG256" s="27"/>
      <c r="AH256" s="27">
        <v>46403200</v>
      </c>
      <c r="AI256" s="19">
        <f t="shared" si="199"/>
        <v>51971584.000000007</v>
      </c>
      <c r="AJ256" s="20"/>
      <c r="AK256" s="20"/>
      <c r="AL256" s="27">
        <v>46403200</v>
      </c>
      <c r="AM256" s="19">
        <f t="shared" si="200"/>
        <v>51971584.000000007</v>
      </c>
      <c r="AN256" s="1"/>
      <c r="AO256" s="79"/>
      <c r="AP256" s="79"/>
      <c r="AQ256" s="79"/>
      <c r="AR256" s="79"/>
      <c r="AS256" s="79"/>
      <c r="AT256" s="79"/>
      <c r="AU256" s="22"/>
      <c r="AV256" s="133"/>
      <c r="AW256" s="45">
        <f t="shared" si="212"/>
        <v>130474880</v>
      </c>
      <c r="AX256" s="45">
        <f t="shared" si="197"/>
        <v>146131865.60000002</v>
      </c>
      <c r="AY256" s="9" t="s">
        <v>129</v>
      </c>
      <c r="AZ256" s="1" t="s">
        <v>590</v>
      </c>
      <c r="BA256" s="1" t="s">
        <v>591</v>
      </c>
      <c r="BB256" s="133"/>
      <c r="BC256" s="48"/>
      <c r="BD256" s="48"/>
      <c r="BE256" s="48"/>
      <c r="BF256" s="48"/>
      <c r="BG256" s="48"/>
      <c r="BH256" s="48"/>
      <c r="BI256" s="48"/>
      <c r="BJ256" s="99"/>
      <c r="BK256" s="1"/>
      <c r="BL256" s="325"/>
    </row>
    <row r="257" spans="1:64" s="58" customFormat="1" ht="12.95" customHeight="1" x14ac:dyDescent="0.25">
      <c r="A257" s="132" t="s">
        <v>133</v>
      </c>
      <c r="B257" s="28" t="s">
        <v>218</v>
      </c>
      <c r="C257" s="39" t="s">
        <v>592</v>
      </c>
      <c r="D257" s="39"/>
      <c r="E257" s="245"/>
      <c r="F257" s="23" t="s">
        <v>298</v>
      </c>
      <c r="G257" s="23" t="s">
        <v>299</v>
      </c>
      <c r="H257" s="23" t="s">
        <v>299</v>
      </c>
      <c r="I257" s="24" t="s">
        <v>120</v>
      </c>
      <c r="J257" s="24"/>
      <c r="K257" s="24"/>
      <c r="L257" s="23">
        <v>100</v>
      </c>
      <c r="M257" s="5">
        <v>230000000</v>
      </c>
      <c r="N257" s="5" t="s">
        <v>137</v>
      </c>
      <c r="O257" s="1" t="s">
        <v>166</v>
      </c>
      <c r="P257" s="24" t="s">
        <v>125</v>
      </c>
      <c r="Q257" s="25">
        <v>230000000</v>
      </c>
      <c r="R257" s="26" t="s">
        <v>145</v>
      </c>
      <c r="S257" s="26"/>
      <c r="T257" s="24" t="s">
        <v>127</v>
      </c>
      <c r="U257" s="5"/>
      <c r="V257" s="24"/>
      <c r="W257" s="24">
        <v>0</v>
      </c>
      <c r="X257" s="24">
        <v>100</v>
      </c>
      <c r="Y257" s="24">
        <v>0</v>
      </c>
      <c r="Z257" s="43"/>
      <c r="AA257" s="5" t="s">
        <v>138</v>
      </c>
      <c r="AB257" s="27"/>
      <c r="AC257" s="27"/>
      <c r="AD257" s="27">
        <v>19626200</v>
      </c>
      <c r="AE257" s="19">
        <f t="shared" si="198"/>
        <v>21981344.000000004</v>
      </c>
      <c r="AF257" s="27"/>
      <c r="AG257" s="27"/>
      <c r="AH257" s="27">
        <v>26049320</v>
      </c>
      <c r="AI257" s="19">
        <f t="shared" si="199"/>
        <v>29175238.400000002</v>
      </c>
      <c r="AJ257" s="20"/>
      <c r="AK257" s="20"/>
      <c r="AL257" s="27">
        <v>26049320</v>
      </c>
      <c r="AM257" s="19">
        <f t="shared" si="200"/>
        <v>29175238.400000002</v>
      </c>
      <c r="AN257" s="1"/>
      <c r="AO257" s="79"/>
      <c r="AP257" s="79"/>
      <c r="AQ257" s="79"/>
      <c r="AR257" s="79"/>
      <c r="AS257" s="79"/>
      <c r="AT257" s="79"/>
      <c r="AU257" s="22"/>
      <c r="AV257" s="133"/>
      <c r="AW257" s="45">
        <f t="shared" si="212"/>
        <v>71724840</v>
      </c>
      <c r="AX257" s="45">
        <f t="shared" si="197"/>
        <v>80331820.800000012</v>
      </c>
      <c r="AY257" s="9" t="s">
        <v>129</v>
      </c>
      <c r="AZ257" s="1" t="s">
        <v>593</v>
      </c>
      <c r="BA257" s="1" t="s">
        <v>594</v>
      </c>
      <c r="BB257" s="133"/>
      <c r="BC257" s="48"/>
      <c r="BD257" s="48"/>
      <c r="BE257" s="48"/>
      <c r="BF257" s="48"/>
      <c r="BG257" s="48"/>
      <c r="BH257" s="48"/>
      <c r="BI257" s="48"/>
      <c r="BJ257" s="99"/>
      <c r="BK257" s="1"/>
      <c r="BL257" s="325"/>
    </row>
    <row r="258" spans="1:64" s="58" customFormat="1" ht="12.95" customHeight="1" x14ac:dyDescent="0.25">
      <c r="A258" s="132" t="s">
        <v>133</v>
      </c>
      <c r="B258" s="28" t="s">
        <v>218</v>
      </c>
      <c r="C258" s="39" t="s">
        <v>595</v>
      </c>
      <c r="D258" s="39"/>
      <c r="E258" s="245"/>
      <c r="F258" s="23" t="s">
        <v>298</v>
      </c>
      <c r="G258" s="23" t="s">
        <v>299</v>
      </c>
      <c r="H258" s="23" t="s">
        <v>299</v>
      </c>
      <c r="I258" s="24" t="s">
        <v>120</v>
      </c>
      <c r="J258" s="24"/>
      <c r="K258" s="24"/>
      <c r="L258" s="23">
        <v>100</v>
      </c>
      <c r="M258" s="5">
        <v>230000000</v>
      </c>
      <c r="N258" s="5" t="s">
        <v>137</v>
      </c>
      <c r="O258" s="1" t="s">
        <v>166</v>
      </c>
      <c r="P258" s="24" t="s">
        <v>125</v>
      </c>
      <c r="Q258" s="25">
        <v>230000000</v>
      </c>
      <c r="R258" s="26" t="s">
        <v>257</v>
      </c>
      <c r="S258" s="26"/>
      <c r="T258" s="24" t="s">
        <v>127</v>
      </c>
      <c r="U258" s="5"/>
      <c r="V258" s="24"/>
      <c r="W258" s="24">
        <v>0</v>
      </c>
      <c r="X258" s="24">
        <v>100</v>
      </c>
      <c r="Y258" s="24">
        <v>0</v>
      </c>
      <c r="Z258" s="43"/>
      <c r="AA258" s="5" t="s">
        <v>138</v>
      </c>
      <c r="AB258" s="27"/>
      <c r="AC258" s="27"/>
      <c r="AD258" s="27">
        <v>196389050</v>
      </c>
      <c r="AE258" s="19">
        <f t="shared" si="198"/>
        <v>219955736.00000003</v>
      </c>
      <c r="AF258" s="27"/>
      <c r="AG258" s="27"/>
      <c r="AH258" s="27">
        <v>260661830</v>
      </c>
      <c r="AI258" s="19">
        <f t="shared" si="199"/>
        <v>291941249.60000002</v>
      </c>
      <c r="AJ258" s="20"/>
      <c r="AK258" s="20"/>
      <c r="AL258" s="27">
        <v>260661830</v>
      </c>
      <c r="AM258" s="19">
        <f t="shared" si="200"/>
        <v>291941249.60000002</v>
      </c>
      <c r="AN258" s="1"/>
      <c r="AO258" s="79"/>
      <c r="AP258" s="79"/>
      <c r="AQ258" s="79"/>
      <c r="AR258" s="79"/>
      <c r="AS258" s="79"/>
      <c r="AT258" s="79"/>
      <c r="AU258" s="22"/>
      <c r="AV258" s="133"/>
      <c r="AW258" s="45">
        <f t="shared" si="212"/>
        <v>717712710</v>
      </c>
      <c r="AX258" s="45">
        <f t="shared" si="197"/>
        <v>803838235.20000005</v>
      </c>
      <c r="AY258" s="9" t="s">
        <v>129</v>
      </c>
      <c r="AZ258" s="1" t="s">
        <v>596</v>
      </c>
      <c r="BA258" s="1" t="s">
        <v>597</v>
      </c>
      <c r="BB258" s="133"/>
      <c r="BC258" s="48"/>
      <c r="BD258" s="48"/>
      <c r="BE258" s="48"/>
      <c r="BF258" s="48"/>
      <c r="BG258" s="48"/>
      <c r="BH258" s="48"/>
      <c r="BI258" s="48"/>
      <c r="BJ258" s="99"/>
      <c r="BK258" s="1"/>
      <c r="BL258" s="325"/>
    </row>
    <row r="259" spans="1:64" s="58" customFormat="1" ht="12.95" customHeight="1" x14ac:dyDescent="0.25">
      <c r="A259" s="132" t="s">
        <v>133</v>
      </c>
      <c r="B259" s="28" t="s">
        <v>218</v>
      </c>
      <c r="C259" s="39" t="s">
        <v>598</v>
      </c>
      <c r="D259" s="39"/>
      <c r="E259" s="245"/>
      <c r="F259" s="23" t="s">
        <v>298</v>
      </c>
      <c r="G259" s="23" t="s">
        <v>299</v>
      </c>
      <c r="H259" s="23" t="s">
        <v>299</v>
      </c>
      <c r="I259" s="24" t="s">
        <v>120</v>
      </c>
      <c r="J259" s="24"/>
      <c r="K259" s="24"/>
      <c r="L259" s="23">
        <v>100</v>
      </c>
      <c r="M259" s="5">
        <v>230000000</v>
      </c>
      <c r="N259" s="5" t="s">
        <v>137</v>
      </c>
      <c r="O259" s="1" t="s">
        <v>166</v>
      </c>
      <c r="P259" s="24" t="s">
        <v>125</v>
      </c>
      <c r="Q259" s="25">
        <v>230000000</v>
      </c>
      <c r="R259" s="26" t="s">
        <v>262</v>
      </c>
      <c r="S259" s="26"/>
      <c r="T259" s="24" t="s">
        <v>127</v>
      </c>
      <c r="U259" s="5"/>
      <c r="V259" s="24"/>
      <c r="W259" s="24">
        <v>0</v>
      </c>
      <c r="X259" s="24">
        <v>100</v>
      </c>
      <c r="Y259" s="24">
        <v>0</v>
      </c>
      <c r="Z259" s="43"/>
      <c r="AA259" s="5" t="s">
        <v>138</v>
      </c>
      <c r="AB259" s="27"/>
      <c r="AC259" s="27"/>
      <c r="AD259" s="27">
        <v>103576000</v>
      </c>
      <c r="AE259" s="19">
        <f t="shared" si="198"/>
        <v>116005120.00000001</v>
      </c>
      <c r="AF259" s="27"/>
      <c r="AG259" s="27"/>
      <c r="AH259" s="27">
        <v>137473600</v>
      </c>
      <c r="AI259" s="19">
        <f t="shared" si="199"/>
        <v>153970432</v>
      </c>
      <c r="AJ259" s="20"/>
      <c r="AK259" s="20"/>
      <c r="AL259" s="27">
        <v>137473600</v>
      </c>
      <c r="AM259" s="19">
        <f t="shared" si="200"/>
        <v>153970432</v>
      </c>
      <c r="AN259" s="1"/>
      <c r="AO259" s="79"/>
      <c r="AP259" s="79"/>
      <c r="AQ259" s="79"/>
      <c r="AR259" s="79"/>
      <c r="AS259" s="79"/>
      <c r="AT259" s="79"/>
      <c r="AU259" s="22"/>
      <c r="AV259" s="133"/>
      <c r="AW259" s="45">
        <f t="shared" si="212"/>
        <v>378523200</v>
      </c>
      <c r="AX259" s="45">
        <f t="shared" si="197"/>
        <v>423945984.00000006</v>
      </c>
      <c r="AY259" s="9" t="s">
        <v>129</v>
      </c>
      <c r="AZ259" s="1" t="s">
        <v>599</v>
      </c>
      <c r="BA259" s="1" t="s">
        <v>600</v>
      </c>
      <c r="BB259" s="133"/>
      <c r="BC259" s="48"/>
      <c r="BD259" s="48"/>
      <c r="BE259" s="48"/>
      <c r="BF259" s="48"/>
      <c r="BG259" s="48"/>
      <c r="BH259" s="48"/>
      <c r="BI259" s="48"/>
      <c r="BJ259" s="99"/>
      <c r="BK259" s="1"/>
      <c r="BL259" s="325"/>
    </row>
    <row r="260" spans="1:64" s="58" customFormat="1" ht="12.95" customHeight="1" x14ac:dyDescent="0.25">
      <c r="A260" s="132" t="s">
        <v>133</v>
      </c>
      <c r="B260" s="28" t="s">
        <v>218</v>
      </c>
      <c r="C260" s="39" t="s">
        <v>601</v>
      </c>
      <c r="D260" s="39"/>
      <c r="E260" s="245"/>
      <c r="F260" s="23" t="s">
        <v>298</v>
      </c>
      <c r="G260" s="23" t="s">
        <v>299</v>
      </c>
      <c r="H260" s="23" t="s">
        <v>299</v>
      </c>
      <c r="I260" s="24" t="s">
        <v>120</v>
      </c>
      <c r="J260" s="24"/>
      <c r="K260" s="24"/>
      <c r="L260" s="23">
        <v>100</v>
      </c>
      <c r="M260" s="5">
        <v>230000000</v>
      </c>
      <c r="N260" s="5" t="s">
        <v>137</v>
      </c>
      <c r="O260" s="1" t="s">
        <v>166</v>
      </c>
      <c r="P260" s="24" t="s">
        <v>125</v>
      </c>
      <c r="Q260" s="25">
        <v>230000000</v>
      </c>
      <c r="R260" s="26" t="s">
        <v>266</v>
      </c>
      <c r="S260" s="26"/>
      <c r="T260" s="24" t="s">
        <v>127</v>
      </c>
      <c r="U260" s="5"/>
      <c r="V260" s="24"/>
      <c r="W260" s="24">
        <v>0</v>
      </c>
      <c r="X260" s="24">
        <v>100</v>
      </c>
      <c r="Y260" s="24">
        <v>0</v>
      </c>
      <c r="Z260" s="43"/>
      <c r="AA260" s="5" t="s">
        <v>138</v>
      </c>
      <c r="AB260" s="27"/>
      <c r="AC260" s="27"/>
      <c r="AD260" s="27">
        <v>75694600</v>
      </c>
      <c r="AE260" s="19">
        <f t="shared" si="198"/>
        <v>84777952.000000015</v>
      </c>
      <c r="AF260" s="27"/>
      <c r="AG260" s="27"/>
      <c r="AH260" s="27">
        <v>97117600</v>
      </c>
      <c r="AI260" s="19">
        <f t="shared" si="199"/>
        <v>108771712.00000001</v>
      </c>
      <c r="AJ260" s="20"/>
      <c r="AK260" s="20"/>
      <c r="AL260" s="27">
        <v>97117600</v>
      </c>
      <c r="AM260" s="19">
        <f t="shared" si="200"/>
        <v>108771712.00000001</v>
      </c>
      <c r="AN260" s="1"/>
      <c r="AO260" s="79"/>
      <c r="AP260" s="79"/>
      <c r="AQ260" s="79"/>
      <c r="AR260" s="79"/>
      <c r="AS260" s="79"/>
      <c r="AT260" s="79"/>
      <c r="AU260" s="22"/>
      <c r="AV260" s="133"/>
      <c r="AW260" s="45">
        <f t="shared" si="212"/>
        <v>269929800</v>
      </c>
      <c r="AX260" s="45">
        <f t="shared" si="197"/>
        <v>302321376</v>
      </c>
      <c r="AY260" s="9" t="s">
        <v>129</v>
      </c>
      <c r="AZ260" s="1" t="s">
        <v>602</v>
      </c>
      <c r="BA260" s="1" t="s">
        <v>603</v>
      </c>
      <c r="BB260" s="133"/>
      <c r="BC260" s="48"/>
      <c r="BD260" s="48"/>
      <c r="BE260" s="48"/>
      <c r="BF260" s="48"/>
      <c r="BG260" s="48"/>
      <c r="BH260" s="48"/>
      <c r="BI260" s="48"/>
      <c r="BJ260" s="99"/>
      <c r="BK260" s="1"/>
      <c r="BL260" s="325"/>
    </row>
    <row r="261" spans="1:64" s="58" customFormat="1" ht="12.95" customHeight="1" x14ac:dyDescent="0.25">
      <c r="A261" s="132" t="s">
        <v>133</v>
      </c>
      <c r="B261" s="28" t="s">
        <v>218</v>
      </c>
      <c r="C261" s="39" t="s">
        <v>604</v>
      </c>
      <c r="D261" s="39"/>
      <c r="E261" s="245"/>
      <c r="F261" s="23" t="s">
        <v>303</v>
      </c>
      <c r="G261" s="23" t="s">
        <v>304</v>
      </c>
      <c r="H261" s="23" t="s">
        <v>304</v>
      </c>
      <c r="I261" s="24" t="s">
        <v>120</v>
      </c>
      <c r="J261" s="24"/>
      <c r="K261" s="24"/>
      <c r="L261" s="23">
        <v>100</v>
      </c>
      <c r="M261" s="5">
        <v>230000000</v>
      </c>
      <c r="N261" s="5" t="s">
        <v>137</v>
      </c>
      <c r="O261" s="1" t="s">
        <v>166</v>
      </c>
      <c r="P261" s="24" t="s">
        <v>125</v>
      </c>
      <c r="Q261" s="25">
        <v>230000000</v>
      </c>
      <c r="R261" s="26" t="s">
        <v>145</v>
      </c>
      <c r="S261" s="26"/>
      <c r="T261" s="24" t="s">
        <v>127</v>
      </c>
      <c r="U261" s="5"/>
      <c r="V261" s="24"/>
      <c r="W261" s="24">
        <v>0</v>
      </c>
      <c r="X261" s="24">
        <v>100</v>
      </c>
      <c r="Y261" s="24">
        <v>0</v>
      </c>
      <c r="Z261" s="43"/>
      <c r="AA261" s="5" t="s">
        <v>138</v>
      </c>
      <c r="AB261" s="27"/>
      <c r="AC261" s="27"/>
      <c r="AD261" s="27">
        <v>63653886</v>
      </c>
      <c r="AE261" s="19">
        <f t="shared" si="198"/>
        <v>71292352.320000008</v>
      </c>
      <c r="AF261" s="27"/>
      <c r="AG261" s="27"/>
      <c r="AH261" s="27">
        <v>84101652</v>
      </c>
      <c r="AI261" s="19">
        <f t="shared" si="199"/>
        <v>94193850.24000001</v>
      </c>
      <c r="AJ261" s="20"/>
      <c r="AK261" s="20"/>
      <c r="AL261" s="27">
        <v>84101652</v>
      </c>
      <c r="AM261" s="19">
        <f t="shared" si="200"/>
        <v>94193850.24000001</v>
      </c>
      <c r="AN261" s="1"/>
      <c r="AO261" s="79"/>
      <c r="AP261" s="79"/>
      <c r="AQ261" s="79"/>
      <c r="AR261" s="79"/>
      <c r="AS261" s="79"/>
      <c r="AT261" s="79"/>
      <c r="AU261" s="22"/>
      <c r="AV261" s="133"/>
      <c r="AW261" s="45">
        <f t="shared" si="212"/>
        <v>231857190</v>
      </c>
      <c r="AX261" s="45">
        <f t="shared" si="197"/>
        <v>259680052.80000001</v>
      </c>
      <c r="AY261" s="9" t="s">
        <v>129</v>
      </c>
      <c r="AZ261" s="1" t="s">
        <v>605</v>
      </c>
      <c r="BA261" s="1" t="s">
        <v>606</v>
      </c>
      <c r="BB261" s="133"/>
      <c r="BC261" s="48"/>
      <c r="BD261" s="48"/>
      <c r="BE261" s="48"/>
      <c r="BF261" s="48"/>
      <c r="BG261" s="48"/>
      <c r="BH261" s="48"/>
      <c r="BI261" s="48"/>
      <c r="BJ261" s="99"/>
      <c r="BK261" s="1"/>
      <c r="BL261" s="325"/>
    </row>
    <row r="262" spans="1:64" s="58" customFormat="1" ht="12.95" customHeight="1" x14ac:dyDescent="0.25">
      <c r="A262" s="132" t="s">
        <v>133</v>
      </c>
      <c r="B262" s="28" t="s">
        <v>218</v>
      </c>
      <c r="C262" s="39" t="s">
        <v>607</v>
      </c>
      <c r="D262" s="39"/>
      <c r="E262" s="245"/>
      <c r="F262" s="23" t="s">
        <v>303</v>
      </c>
      <c r="G262" s="23" t="s">
        <v>304</v>
      </c>
      <c r="H262" s="23" t="s">
        <v>304</v>
      </c>
      <c r="I262" s="24" t="s">
        <v>120</v>
      </c>
      <c r="J262" s="24"/>
      <c r="K262" s="24"/>
      <c r="L262" s="23">
        <v>100</v>
      </c>
      <c r="M262" s="5">
        <v>230000000</v>
      </c>
      <c r="N262" s="5" t="s">
        <v>137</v>
      </c>
      <c r="O262" s="1" t="s">
        <v>166</v>
      </c>
      <c r="P262" s="24" t="s">
        <v>125</v>
      </c>
      <c r="Q262" s="25">
        <v>230000000</v>
      </c>
      <c r="R262" s="26" t="s">
        <v>257</v>
      </c>
      <c r="S262" s="26"/>
      <c r="T262" s="24" t="s">
        <v>127</v>
      </c>
      <c r="U262" s="5"/>
      <c r="V262" s="24"/>
      <c r="W262" s="24">
        <v>0</v>
      </c>
      <c r="X262" s="24">
        <v>100</v>
      </c>
      <c r="Y262" s="24">
        <v>0</v>
      </c>
      <c r="Z262" s="43"/>
      <c r="AA262" s="5" t="s">
        <v>138</v>
      </c>
      <c r="AB262" s="27"/>
      <c r="AC262" s="27"/>
      <c r="AD262" s="27">
        <v>27769520</v>
      </c>
      <c r="AE262" s="19">
        <f t="shared" si="198"/>
        <v>31101862.400000002</v>
      </c>
      <c r="AF262" s="27"/>
      <c r="AG262" s="27"/>
      <c r="AH262" s="27">
        <v>35533600</v>
      </c>
      <c r="AI262" s="19">
        <f t="shared" si="199"/>
        <v>39797632.000000007</v>
      </c>
      <c r="AJ262" s="20"/>
      <c r="AK262" s="20"/>
      <c r="AL262" s="27">
        <v>35533600</v>
      </c>
      <c r="AM262" s="19">
        <f t="shared" si="200"/>
        <v>39797632.000000007</v>
      </c>
      <c r="AN262" s="1"/>
      <c r="AO262" s="79"/>
      <c r="AP262" s="79"/>
      <c r="AQ262" s="79"/>
      <c r="AR262" s="79"/>
      <c r="AS262" s="79"/>
      <c r="AT262" s="79"/>
      <c r="AU262" s="22"/>
      <c r="AV262" s="133"/>
      <c r="AW262" s="45">
        <f t="shared" si="212"/>
        <v>98836720</v>
      </c>
      <c r="AX262" s="45">
        <f t="shared" si="197"/>
        <v>110697126.40000001</v>
      </c>
      <c r="AY262" s="9" t="s">
        <v>129</v>
      </c>
      <c r="AZ262" s="1" t="s">
        <v>608</v>
      </c>
      <c r="BA262" s="1" t="s">
        <v>609</v>
      </c>
      <c r="BB262" s="133"/>
      <c r="BC262" s="48"/>
      <c r="BD262" s="48"/>
      <c r="BE262" s="48"/>
      <c r="BF262" s="48"/>
      <c r="BG262" s="48"/>
      <c r="BH262" s="48"/>
      <c r="BI262" s="48"/>
      <c r="BJ262" s="99"/>
      <c r="BK262" s="1"/>
      <c r="BL262" s="325"/>
    </row>
    <row r="263" spans="1:64" s="58" customFormat="1" ht="12.95" customHeight="1" x14ac:dyDescent="0.25">
      <c r="A263" s="132" t="s">
        <v>133</v>
      </c>
      <c r="B263" s="28" t="s">
        <v>218</v>
      </c>
      <c r="C263" s="39" t="s">
        <v>610</v>
      </c>
      <c r="D263" s="39"/>
      <c r="E263" s="245"/>
      <c r="F263" s="23" t="s">
        <v>303</v>
      </c>
      <c r="G263" s="23" t="s">
        <v>304</v>
      </c>
      <c r="H263" s="23" t="s">
        <v>304</v>
      </c>
      <c r="I263" s="24" t="s">
        <v>120</v>
      </c>
      <c r="J263" s="24"/>
      <c r="K263" s="24"/>
      <c r="L263" s="23">
        <v>100</v>
      </c>
      <c r="M263" s="5">
        <v>230000000</v>
      </c>
      <c r="N263" s="5" t="s">
        <v>137</v>
      </c>
      <c r="O263" s="1" t="s">
        <v>166</v>
      </c>
      <c r="P263" s="24" t="s">
        <v>125</v>
      </c>
      <c r="Q263" s="25">
        <v>230000000</v>
      </c>
      <c r="R263" s="26" t="s">
        <v>262</v>
      </c>
      <c r="S263" s="26"/>
      <c r="T263" s="24" t="s">
        <v>127</v>
      </c>
      <c r="U263" s="5"/>
      <c r="V263" s="24"/>
      <c r="W263" s="24">
        <v>0</v>
      </c>
      <c r="X263" s="24">
        <v>100</v>
      </c>
      <c r="Y263" s="24">
        <v>0</v>
      </c>
      <c r="Z263" s="43"/>
      <c r="AA263" s="5" t="s">
        <v>138</v>
      </c>
      <c r="AB263" s="27"/>
      <c r="AC263" s="27"/>
      <c r="AD263" s="27">
        <v>36443000</v>
      </c>
      <c r="AE263" s="19">
        <f t="shared" si="198"/>
        <v>40816160.000000007</v>
      </c>
      <c r="AF263" s="27"/>
      <c r="AG263" s="27"/>
      <c r="AH263" s="27">
        <v>48369800</v>
      </c>
      <c r="AI263" s="19">
        <f t="shared" si="199"/>
        <v>54174176.000000007</v>
      </c>
      <c r="AJ263" s="20"/>
      <c r="AK263" s="20"/>
      <c r="AL263" s="27">
        <v>48369800</v>
      </c>
      <c r="AM263" s="19">
        <f t="shared" si="200"/>
        <v>54174176.000000007</v>
      </c>
      <c r="AN263" s="1"/>
      <c r="AO263" s="79"/>
      <c r="AP263" s="79"/>
      <c r="AQ263" s="79"/>
      <c r="AR263" s="79"/>
      <c r="AS263" s="79"/>
      <c r="AT263" s="79"/>
      <c r="AU263" s="22"/>
      <c r="AV263" s="133"/>
      <c r="AW263" s="45">
        <f t="shared" si="212"/>
        <v>133182600</v>
      </c>
      <c r="AX263" s="45">
        <f t="shared" si="197"/>
        <v>149164512</v>
      </c>
      <c r="AY263" s="9" t="s">
        <v>129</v>
      </c>
      <c r="AZ263" s="1" t="s">
        <v>611</v>
      </c>
      <c r="BA263" s="1" t="s">
        <v>612</v>
      </c>
      <c r="BB263" s="133"/>
      <c r="BC263" s="48"/>
      <c r="BD263" s="48"/>
      <c r="BE263" s="48"/>
      <c r="BF263" s="48"/>
      <c r="BG263" s="48"/>
      <c r="BH263" s="48"/>
      <c r="BI263" s="48"/>
      <c r="BJ263" s="99"/>
      <c r="BK263" s="1"/>
      <c r="BL263" s="325"/>
    </row>
    <row r="264" spans="1:64" s="58" customFormat="1" ht="12.95" customHeight="1" x14ac:dyDescent="0.25">
      <c r="A264" s="132" t="s">
        <v>133</v>
      </c>
      <c r="B264" s="28" t="s">
        <v>218</v>
      </c>
      <c r="C264" s="39" t="s">
        <v>613</v>
      </c>
      <c r="D264" s="39"/>
      <c r="E264" s="245"/>
      <c r="F264" s="23" t="s">
        <v>303</v>
      </c>
      <c r="G264" s="23" t="s">
        <v>304</v>
      </c>
      <c r="H264" s="23" t="s">
        <v>304</v>
      </c>
      <c r="I264" s="24" t="s">
        <v>120</v>
      </c>
      <c r="J264" s="24"/>
      <c r="K264" s="24"/>
      <c r="L264" s="23">
        <v>100</v>
      </c>
      <c r="M264" s="5">
        <v>230000000</v>
      </c>
      <c r="N264" s="5" t="s">
        <v>137</v>
      </c>
      <c r="O264" s="1" t="s">
        <v>166</v>
      </c>
      <c r="P264" s="24" t="s">
        <v>125</v>
      </c>
      <c r="Q264" s="25">
        <v>230000000</v>
      </c>
      <c r="R264" s="26" t="s">
        <v>266</v>
      </c>
      <c r="S264" s="26"/>
      <c r="T264" s="24" t="s">
        <v>127</v>
      </c>
      <c r="U264" s="5"/>
      <c r="V264" s="24"/>
      <c r="W264" s="24">
        <v>0</v>
      </c>
      <c r="X264" s="24">
        <v>100</v>
      </c>
      <c r="Y264" s="24">
        <v>0</v>
      </c>
      <c r="Z264" s="43"/>
      <c r="AA264" s="5" t="s">
        <v>138</v>
      </c>
      <c r="AB264" s="27"/>
      <c r="AC264" s="27"/>
      <c r="AD264" s="27">
        <v>60883830</v>
      </c>
      <c r="AE264" s="19">
        <f t="shared" si="198"/>
        <v>68189889.600000009</v>
      </c>
      <c r="AF264" s="27"/>
      <c r="AG264" s="27"/>
      <c r="AH264" s="27">
        <v>75102600</v>
      </c>
      <c r="AI264" s="19">
        <f t="shared" si="199"/>
        <v>84114912.000000015</v>
      </c>
      <c r="AJ264" s="20"/>
      <c r="AK264" s="20"/>
      <c r="AL264" s="27">
        <v>75102600</v>
      </c>
      <c r="AM264" s="19">
        <f t="shared" si="200"/>
        <v>84114912.000000015</v>
      </c>
      <c r="AN264" s="1"/>
      <c r="AO264" s="79"/>
      <c r="AP264" s="79"/>
      <c r="AQ264" s="79"/>
      <c r="AR264" s="79"/>
      <c r="AS264" s="79"/>
      <c r="AT264" s="79"/>
      <c r="AU264" s="22"/>
      <c r="AV264" s="133"/>
      <c r="AW264" s="45">
        <f t="shared" si="212"/>
        <v>211089030</v>
      </c>
      <c r="AX264" s="45">
        <f t="shared" si="197"/>
        <v>236419713.60000002</v>
      </c>
      <c r="AY264" s="9" t="s">
        <v>129</v>
      </c>
      <c r="AZ264" s="1" t="s">
        <v>614</v>
      </c>
      <c r="BA264" s="1" t="s">
        <v>615</v>
      </c>
      <c r="BB264" s="133"/>
      <c r="BC264" s="48"/>
      <c r="BD264" s="48"/>
      <c r="BE264" s="48"/>
      <c r="BF264" s="48"/>
      <c r="BG264" s="48"/>
      <c r="BH264" s="48"/>
      <c r="BI264" s="48"/>
      <c r="BJ264" s="99"/>
      <c r="BK264" s="1"/>
      <c r="BL264" s="325"/>
    </row>
    <row r="265" spans="1:64" s="58" customFormat="1" ht="12.95" customHeight="1" x14ac:dyDescent="0.25">
      <c r="A265" s="132" t="s">
        <v>133</v>
      </c>
      <c r="B265" s="28" t="s">
        <v>218</v>
      </c>
      <c r="C265" s="39" t="s">
        <v>616</v>
      </c>
      <c r="D265" s="39"/>
      <c r="E265" s="245"/>
      <c r="F265" s="23" t="s">
        <v>309</v>
      </c>
      <c r="G265" s="23" t="s">
        <v>310</v>
      </c>
      <c r="H265" s="23" t="s">
        <v>310</v>
      </c>
      <c r="I265" s="24" t="s">
        <v>120</v>
      </c>
      <c r="J265" s="24"/>
      <c r="K265" s="24"/>
      <c r="L265" s="23">
        <v>100</v>
      </c>
      <c r="M265" s="5">
        <v>230000000</v>
      </c>
      <c r="N265" s="5" t="s">
        <v>137</v>
      </c>
      <c r="O265" s="1" t="s">
        <v>166</v>
      </c>
      <c r="P265" s="24" t="s">
        <v>125</v>
      </c>
      <c r="Q265" s="25">
        <v>230000000</v>
      </c>
      <c r="R265" s="26" t="s">
        <v>145</v>
      </c>
      <c r="S265" s="26"/>
      <c r="T265" s="24" t="s">
        <v>127</v>
      </c>
      <c r="U265" s="5"/>
      <c r="V265" s="24"/>
      <c r="W265" s="24">
        <v>0</v>
      </c>
      <c r="X265" s="24">
        <v>100</v>
      </c>
      <c r="Y265" s="24">
        <v>0</v>
      </c>
      <c r="Z265" s="43"/>
      <c r="AA265" s="5" t="s">
        <v>138</v>
      </c>
      <c r="AB265" s="27"/>
      <c r="AC265" s="27"/>
      <c r="AD265" s="27">
        <v>43635990</v>
      </c>
      <c r="AE265" s="19">
        <f t="shared" si="198"/>
        <v>48872308.800000004</v>
      </c>
      <c r="AF265" s="27"/>
      <c r="AG265" s="27"/>
      <c r="AH265" s="27">
        <v>56569380</v>
      </c>
      <c r="AI265" s="19">
        <f t="shared" si="199"/>
        <v>63357705.600000009</v>
      </c>
      <c r="AJ265" s="20"/>
      <c r="AK265" s="20"/>
      <c r="AL265" s="27">
        <v>56569380</v>
      </c>
      <c r="AM265" s="19">
        <f t="shared" si="200"/>
        <v>63357705.600000009</v>
      </c>
      <c r="AN265" s="1"/>
      <c r="AO265" s="79"/>
      <c r="AP265" s="79"/>
      <c r="AQ265" s="79"/>
      <c r="AR265" s="79"/>
      <c r="AS265" s="79"/>
      <c r="AT265" s="79"/>
      <c r="AU265" s="22"/>
      <c r="AV265" s="133"/>
      <c r="AW265" s="45">
        <f t="shared" si="212"/>
        <v>156774750</v>
      </c>
      <c r="AX265" s="45">
        <f t="shared" si="197"/>
        <v>175587720.00000003</v>
      </c>
      <c r="AY265" s="9" t="s">
        <v>129</v>
      </c>
      <c r="AZ265" s="1" t="s">
        <v>617</v>
      </c>
      <c r="BA265" s="1" t="s">
        <v>618</v>
      </c>
      <c r="BB265" s="133"/>
      <c r="BC265" s="48"/>
      <c r="BD265" s="48"/>
      <c r="BE265" s="48"/>
      <c r="BF265" s="48"/>
      <c r="BG265" s="48"/>
      <c r="BH265" s="48"/>
      <c r="BI265" s="48"/>
      <c r="BJ265" s="99"/>
      <c r="BK265" s="1"/>
      <c r="BL265" s="325"/>
    </row>
    <row r="266" spans="1:64" s="58" customFormat="1" ht="12.95" customHeight="1" x14ac:dyDescent="0.25">
      <c r="A266" s="132" t="s">
        <v>133</v>
      </c>
      <c r="B266" s="28" t="s">
        <v>218</v>
      </c>
      <c r="C266" s="39" t="s">
        <v>619</v>
      </c>
      <c r="D266" s="39"/>
      <c r="E266" s="245"/>
      <c r="F266" s="23" t="s">
        <v>309</v>
      </c>
      <c r="G266" s="23" t="s">
        <v>310</v>
      </c>
      <c r="H266" s="23" t="s">
        <v>310</v>
      </c>
      <c r="I266" s="24" t="s">
        <v>120</v>
      </c>
      <c r="J266" s="24"/>
      <c r="K266" s="24"/>
      <c r="L266" s="23">
        <v>100</v>
      </c>
      <c r="M266" s="5">
        <v>230000000</v>
      </c>
      <c r="N266" s="5" t="s">
        <v>137</v>
      </c>
      <c r="O266" s="1" t="s">
        <v>166</v>
      </c>
      <c r="P266" s="24" t="s">
        <v>125</v>
      </c>
      <c r="Q266" s="25">
        <v>230000000</v>
      </c>
      <c r="R266" s="26" t="s">
        <v>257</v>
      </c>
      <c r="S266" s="26"/>
      <c r="T266" s="24" t="s">
        <v>127</v>
      </c>
      <c r="U266" s="5"/>
      <c r="V266" s="24"/>
      <c r="W266" s="24">
        <v>0</v>
      </c>
      <c r="X266" s="24">
        <v>100</v>
      </c>
      <c r="Y266" s="24">
        <v>0</v>
      </c>
      <c r="Z266" s="43"/>
      <c r="AA266" s="5" t="s">
        <v>138</v>
      </c>
      <c r="AB266" s="27"/>
      <c r="AC266" s="27"/>
      <c r="AD266" s="27">
        <v>137246180</v>
      </c>
      <c r="AE266" s="19">
        <f t="shared" si="198"/>
        <v>153715721.60000002</v>
      </c>
      <c r="AF266" s="27"/>
      <c r="AG266" s="27"/>
      <c r="AH266" s="27">
        <v>180367400</v>
      </c>
      <c r="AI266" s="19">
        <f t="shared" si="199"/>
        <v>202011488.00000003</v>
      </c>
      <c r="AJ266" s="20"/>
      <c r="AK266" s="20"/>
      <c r="AL266" s="27">
        <v>180367400</v>
      </c>
      <c r="AM266" s="19">
        <f t="shared" si="200"/>
        <v>202011488.00000003</v>
      </c>
      <c r="AN266" s="1"/>
      <c r="AO266" s="79"/>
      <c r="AP266" s="79"/>
      <c r="AQ266" s="79"/>
      <c r="AR266" s="79"/>
      <c r="AS266" s="79"/>
      <c r="AT266" s="79"/>
      <c r="AU266" s="22"/>
      <c r="AV266" s="133"/>
      <c r="AW266" s="45">
        <f t="shared" si="212"/>
        <v>497980980</v>
      </c>
      <c r="AX266" s="45">
        <f t="shared" si="197"/>
        <v>557738697.60000002</v>
      </c>
      <c r="AY266" s="9" t="s">
        <v>129</v>
      </c>
      <c r="AZ266" s="1" t="s">
        <v>620</v>
      </c>
      <c r="BA266" s="1" t="s">
        <v>621</v>
      </c>
      <c r="BB266" s="133"/>
      <c r="BC266" s="48"/>
      <c r="BD266" s="48"/>
      <c r="BE266" s="48"/>
      <c r="BF266" s="48"/>
      <c r="BG266" s="48"/>
      <c r="BH266" s="48"/>
      <c r="BI266" s="48"/>
      <c r="BJ266" s="99"/>
      <c r="BK266" s="1"/>
      <c r="BL266" s="325"/>
    </row>
    <row r="267" spans="1:64" s="16" customFormat="1" ht="12.95" customHeight="1" x14ac:dyDescent="0.25">
      <c r="A267" s="134" t="s">
        <v>133</v>
      </c>
      <c r="B267" s="28" t="s">
        <v>218</v>
      </c>
      <c r="C267" s="39" t="s">
        <v>622</v>
      </c>
      <c r="D267" s="39"/>
      <c r="E267" s="245"/>
      <c r="F267" s="23" t="s">
        <v>309</v>
      </c>
      <c r="G267" s="23" t="s">
        <v>310</v>
      </c>
      <c r="H267" s="23" t="s">
        <v>310</v>
      </c>
      <c r="I267" s="24" t="s">
        <v>120</v>
      </c>
      <c r="J267" s="24"/>
      <c r="K267" s="24"/>
      <c r="L267" s="23">
        <v>100</v>
      </c>
      <c r="M267" s="5">
        <v>230000000</v>
      </c>
      <c r="N267" s="5" t="s">
        <v>137</v>
      </c>
      <c r="O267" s="1" t="s">
        <v>166</v>
      </c>
      <c r="P267" s="24" t="s">
        <v>125</v>
      </c>
      <c r="Q267" s="25">
        <v>230000000</v>
      </c>
      <c r="R267" s="26" t="s">
        <v>262</v>
      </c>
      <c r="S267" s="26"/>
      <c r="T267" s="24" t="s">
        <v>127</v>
      </c>
      <c r="U267" s="5"/>
      <c r="V267" s="24"/>
      <c r="W267" s="24">
        <v>0</v>
      </c>
      <c r="X267" s="24">
        <v>100</v>
      </c>
      <c r="Y267" s="24">
        <v>0</v>
      </c>
      <c r="Z267" s="43"/>
      <c r="AA267" s="5" t="s">
        <v>138</v>
      </c>
      <c r="AB267" s="27"/>
      <c r="AC267" s="27"/>
      <c r="AD267" s="27">
        <v>24452658</v>
      </c>
      <c r="AE267" s="19">
        <f t="shared" si="198"/>
        <v>27386976.960000001</v>
      </c>
      <c r="AF267" s="27"/>
      <c r="AG267" s="27"/>
      <c r="AH267" s="27">
        <v>31572520</v>
      </c>
      <c r="AI267" s="19">
        <f t="shared" si="199"/>
        <v>35361222.400000006</v>
      </c>
      <c r="AJ267" s="20"/>
      <c r="AK267" s="20"/>
      <c r="AL267" s="27">
        <v>31572520</v>
      </c>
      <c r="AM267" s="19">
        <f t="shared" si="200"/>
        <v>35361222.400000006</v>
      </c>
      <c r="AN267" s="5"/>
      <c r="AO267" s="15"/>
      <c r="AP267" s="15"/>
      <c r="AQ267" s="15"/>
      <c r="AR267" s="15"/>
      <c r="AS267" s="15"/>
      <c r="AT267" s="15"/>
      <c r="AU267" s="20"/>
      <c r="AV267" s="69"/>
      <c r="AW267" s="45">
        <f t="shared" si="212"/>
        <v>87597698</v>
      </c>
      <c r="AX267" s="45">
        <f t="shared" si="197"/>
        <v>98109421.760000005</v>
      </c>
      <c r="AY267" s="9" t="s">
        <v>129</v>
      </c>
      <c r="AZ267" s="1" t="s">
        <v>623</v>
      </c>
      <c r="BA267" s="1" t="s">
        <v>624</v>
      </c>
      <c r="BB267" s="20"/>
      <c r="BC267" s="5"/>
      <c r="BD267" s="5"/>
      <c r="BE267" s="5"/>
      <c r="BF267" s="5"/>
      <c r="BG267" s="5"/>
      <c r="BH267" s="5"/>
      <c r="BI267" s="5"/>
      <c r="BJ267" s="326"/>
      <c r="BK267" s="1"/>
      <c r="BL267" s="324"/>
    </row>
    <row r="268" spans="1:64" s="16" customFormat="1" ht="12.95" customHeight="1" x14ac:dyDescent="0.25">
      <c r="A268" s="134" t="s">
        <v>133</v>
      </c>
      <c r="B268" s="28" t="s">
        <v>218</v>
      </c>
      <c r="C268" s="39" t="s">
        <v>625</v>
      </c>
      <c r="D268" s="39"/>
      <c r="E268" s="245"/>
      <c r="F268" s="23" t="s">
        <v>309</v>
      </c>
      <c r="G268" s="23" t="s">
        <v>310</v>
      </c>
      <c r="H268" s="23" t="s">
        <v>310</v>
      </c>
      <c r="I268" s="24" t="s">
        <v>120</v>
      </c>
      <c r="J268" s="24"/>
      <c r="K268" s="24"/>
      <c r="L268" s="23">
        <v>100</v>
      </c>
      <c r="M268" s="5">
        <v>230000000</v>
      </c>
      <c r="N268" s="5" t="s">
        <v>137</v>
      </c>
      <c r="O268" s="1" t="s">
        <v>166</v>
      </c>
      <c r="P268" s="24" t="s">
        <v>125</v>
      </c>
      <c r="Q268" s="25">
        <v>230000000</v>
      </c>
      <c r="R268" s="26" t="s">
        <v>266</v>
      </c>
      <c r="S268" s="26"/>
      <c r="T268" s="24" t="s">
        <v>127</v>
      </c>
      <c r="U268" s="5"/>
      <c r="V268" s="24"/>
      <c r="W268" s="24">
        <v>0</v>
      </c>
      <c r="X268" s="24">
        <v>100</v>
      </c>
      <c r="Y268" s="24">
        <v>0</v>
      </c>
      <c r="Z268" s="43"/>
      <c r="AA268" s="5" t="s">
        <v>138</v>
      </c>
      <c r="AB268" s="27"/>
      <c r="AC268" s="27"/>
      <c r="AD268" s="27">
        <v>119464650</v>
      </c>
      <c r="AE268" s="19">
        <f t="shared" si="198"/>
        <v>133800408.00000001</v>
      </c>
      <c r="AF268" s="27"/>
      <c r="AG268" s="27"/>
      <c r="AH268" s="27">
        <v>153275400</v>
      </c>
      <c r="AI268" s="19">
        <f t="shared" si="199"/>
        <v>171668448.00000003</v>
      </c>
      <c r="AJ268" s="20"/>
      <c r="AK268" s="20"/>
      <c r="AL268" s="27">
        <v>153275400</v>
      </c>
      <c r="AM268" s="19">
        <f t="shared" si="200"/>
        <v>171668448.00000003</v>
      </c>
      <c r="AN268" s="5"/>
      <c r="AO268" s="15"/>
      <c r="AP268" s="15"/>
      <c r="AQ268" s="15"/>
      <c r="AR268" s="15"/>
      <c r="AS268" s="15"/>
      <c r="AT268" s="15"/>
      <c r="AU268" s="20"/>
      <c r="AV268" s="69"/>
      <c r="AW268" s="45">
        <f t="shared" si="212"/>
        <v>426015450</v>
      </c>
      <c r="AX268" s="45">
        <f t="shared" si="197"/>
        <v>477137304.00000006</v>
      </c>
      <c r="AY268" s="9" t="s">
        <v>129</v>
      </c>
      <c r="AZ268" s="1" t="s">
        <v>626</v>
      </c>
      <c r="BA268" s="1" t="s">
        <v>627</v>
      </c>
      <c r="BB268" s="20"/>
      <c r="BC268" s="5"/>
      <c r="BD268" s="5"/>
      <c r="BE268" s="5"/>
      <c r="BF268" s="5"/>
      <c r="BG268" s="5"/>
      <c r="BH268" s="5"/>
      <c r="BI268" s="5"/>
      <c r="BJ268" s="326"/>
      <c r="BK268" s="1"/>
      <c r="BL268" s="324"/>
    </row>
    <row r="269" spans="1:64" s="16" customFormat="1" ht="12.95" customHeight="1" x14ac:dyDescent="0.25">
      <c r="A269" s="134" t="s">
        <v>133</v>
      </c>
      <c r="B269" s="28" t="s">
        <v>218</v>
      </c>
      <c r="C269" s="39" t="s">
        <v>628</v>
      </c>
      <c r="D269" s="39"/>
      <c r="E269" s="245"/>
      <c r="F269" s="23" t="s">
        <v>309</v>
      </c>
      <c r="G269" s="23" t="s">
        <v>310</v>
      </c>
      <c r="H269" s="23" t="s">
        <v>310</v>
      </c>
      <c r="I269" s="24" t="s">
        <v>120</v>
      </c>
      <c r="J269" s="24"/>
      <c r="K269" s="24"/>
      <c r="L269" s="23">
        <v>100</v>
      </c>
      <c r="M269" s="5">
        <v>230000000</v>
      </c>
      <c r="N269" s="5" t="s">
        <v>137</v>
      </c>
      <c r="O269" s="1" t="s">
        <v>166</v>
      </c>
      <c r="P269" s="24" t="s">
        <v>125</v>
      </c>
      <c r="Q269" s="25">
        <v>230000000</v>
      </c>
      <c r="R269" s="135" t="s">
        <v>174</v>
      </c>
      <c r="S269" s="26"/>
      <c r="T269" s="24" t="s">
        <v>127</v>
      </c>
      <c r="U269" s="5"/>
      <c r="V269" s="24"/>
      <c r="W269" s="24">
        <v>0</v>
      </c>
      <c r="X269" s="24">
        <v>100</v>
      </c>
      <c r="Y269" s="24">
        <v>0</v>
      </c>
      <c r="Z269" s="43"/>
      <c r="AA269" s="5" t="s">
        <v>138</v>
      </c>
      <c r="AB269" s="27"/>
      <c r="AC269" s="27"/>
      <c r="AD269" s="27">
        <v>72311937</v>
      </c>
      <c r="AE269" s="19">
        <f t="shared" si="198"/>
        <v>80989369.440000013</v>
      </c>
      <c r="AF269" s="27"/>
      <c r="AG269" s="27"/>
      <c r="AH269" s="27">
        <v>95900127</v>
      </c>
      <c r="AI269" s="19">
        <f t="shared" si="199"/>
        <v>107408142.24000001</v>
      </c>
      <c r="AJ269" s="20"/>
      <c r="AK269" s="20"/>
      <c r="AL269" s="27">
        <v>95900127</v>
      </c>
      <c r="AM269" s="19">
        <f t="shared" si="200"/>
        <v>107408142.24000001</v>
      </c>
      <c r="AN269" s="5"/>
      <c r="AO269" s="15"/>
      <c r="AP269" s="15"/>
      <c r="AQ269" s="15"/>
      <c r="AR269" s="15"/>
      <c r="AS269" s="15"/>
      <c r="AT269" s="15"/>
      <c r="AU269" s="20"/>
      <c r="AV269" s="69"/>
      <c r="AW269" s="45">
        <f t="shared" si="212"/>
        <v>264112191</v>
      </c>
      <c r="AX269" s="45">
        <f t="shared" si="197"/>
        <v>295805653.92000002</v>
      </c>
      <c r="AY269" s="9" t="s">
        <v>129</v>
      </c>
      <c r="AZ269" s="135" t="s">
        <v>629</v>
      </c>
      <c r="BA269" s="1" t="s">
        <v>630</v>
      </c>
      <c r="BB269" s="20"/>
      <c r="BC269" s="5"/>
      <c r="BD269" s="5"/>
      <c r="BE269" s="5"/>
      <c r="BF269" s="5"/>
      <c r="BG269" s="5"/>
      <c r="BH269" s="5"/>
      <c r="BI269" s="5"/>
      <c r="BJ269" s="326"/>
      <c r="BK269" s="1"/>
      <c r="BL269" s="324"/>
    </row>
    <row r="270" spans="1:64" s="182" customFormat="1" ht="12.95" customHeight="1" x14ac:dyDescent="0.25">
      <c r="A270" s="288" t="s">
        <v>217</v>
      </c>
      <c r="B270" s="288"/>
      <c r="C270" s="289" t="s">
        <v>766</v>
      </c>
      <c r="D270" s="288"/>
      <c r="E270" s="288"/>
      <c r="F270" s="290" t="s">
        <v>519</v>
      </c>
      <c r="G270" s="291" t="s">
        <v>520</v>
      </c>
      <c r="H270" s="291" t="s">
        <v>520</v>
      </c>
      <c r="I270" s="292" t="s">
        <v>120</v>
      </c>
      <c r="J270" s="288"/>
      <c r="K270" s="288"/>
      <c r="L270" s="290">
        <v>80</v>
      </c>
      <c r="M270" s="293" t="s">
        <v>122</v>
      </c>
      <c r="N270" s="290" t="s">
        <v>224</v>
      </c>
      <c r="O270" s="288" t="s">
        <v>144</v>
      </c>
      <c r="P270" s="288" t="s">
        <v>125</v>
      </c>
      <c r="Q270" s="294">
        <v>230000000</v>
      </c>
      <c r="R270" s="290" t="s">
        <v>521</v>
      </c>
      <c r="S270" s="288"/>
      <c r="T270" s="290" t="s">
        <v>167</v>
      </c>
      <c r="U270" s="288"/>
      <c r="V270" s="290"/>
      <c r="W270" s="295">
        <v>0</v>
      </c>
      <c r="X270" s="295">
        <v>90</v>
      </c>
      <c r="Y270" s="295">
        <v>10</v>
      </c>
      <c r="Z270" s="288"/>
      <c r="AA270" s="292" t="s">
        <v>138</v>
      </c>
      <c r="AB270" s="296"/>
      <c r="AC270" s="296"/>
      <c r="AD270" s="296">
        <v>26244000.000000004</v>
      </c>
      <c r="AE270" s="296">
        <f t="shared" si="198"/>
        <v>29393280.000000007</v>
      </c>
      <c r="AF270" s="296"/>
      <c r="AG270" s="296"/>
      <c r="AH270" s="296">
        <v>23133600.000000004</v>
      </c>
      <c r="AI270" s="296">
        <f t="shared" si="199"/>
        <v>25909632.000000007</v>
      </c>
      <c r="AJ270" s="296"/>
      <c r="AK270" s="296"/>
      <c r="AL270" s="296">
        <v>22670928.000000004</v>
      </c>
      <c r="AM270" s="296">
        <f t="shared" si="200"/>
        <v>25391439.360000007</v>
      </c>
      <c r="AN270" s="296"/>
      <c r="AO270" s="296"/>
      <c r="AP270" s="296">
        <v>23804474.400000002</v>
      </c>
      <c r="AQ270" s="296">
        <f t="shared" ref="AQ270:AQ273" si="213">AP270*1.12</f>
        <v>26661011.328000005</v>
      </c>
      <c r="AR270" s="296"/>
      <c r="AS270" s="296"/>
      <c r="AT270" s="296">
        <v>24994698.120000005</v>
      </c>
      <c r="AU270" s="296">
        <f t="shared" ref="AU270:AU273" si="214">AT270*1.12</f>
        <v>27994061.894400008</v>
      </c>
      <c r="AV270" s="296"/>
      <c r="AW270" s="296">
        <v>0</v>
      </c>
      <c r="AX270" s="296">
        <f t="shared" si="197"/>
        <v>0</v>
      </c>
      <c r="AY270" s="288" t="s">
        <v>129</v>
      </c>
      <c r="AZ270" s="290" t="s">
        <v>744</v>
      </c>
      <c r="BA270" s="290" t="s">
        <v>745</v>
      </c>
      <c r="BB270" s="288"/>
      <c r="BC270" s="288"/>
      <c r="BD270" s="288"/>
      <c r="BE270" s="288"/>
      <c r="BF270" s="288"/>
      <c r="BG270" s="292"/>
      <c r="BH270" s="292"/>
      <c r="BI270" s="292"/>
      <c r="BJ270" s="330"/>
      <c r="BK270" s="248" t="s">
        <v>375</v>
      </c>
      <c r="BL270" s="183"/>
    </row>
    <row r="271" spans="1:64" s="182" customFormat="1" ht="12.95" customHeight="1" x14ac:dyDescent="0.25">
      <c r="A271" s="288" t="s">
        <v>217</v>
      </c>
      <c r="B271" s="288"/>
      <c r="C271" s="289" t="s">
        <v>767</v>
      </c>
      <c r="D271" s="288"/>
      <c r="E271" s="288"/>
      <c r="F271" s="290" t="s">
        <v>519</v>
      </c>
      <c r="G271" s="291" t="s">
        <v>520</v>
      </c>
      <c r="H271" s="291" t="s">
        <v>520</v>
      </c>
      <c r="I271" s="292" t="s">
        <v>120</v>
      </c>
      <c r="J271" s="288"/>
      <c r="K271" s="288"/>
      <c r="L271" s="290">
        <v>80</v>
      </c>
      <c r="M271" s="293" t="s">
        <v>122</v>
      </c>
      <c r="N271" s="290" t="s">
        <v>224</v>
      </c>
      <c r="O271" s="288" t="s">
        <v>144</v>
      </c>
      <c r="P271" s="288" t="s">
        <v>125</v>
      </c>
      <c r="Q271" s="294">
        <v>230000000</v>
      </c>
      <c r="R271" s="290" t="s">
        <v>225</v>
      </c>
      <c r="S271" s="288"/>
      <c r="T271" s="290" t="s">
        <v>167</v>
      </c>
      <c r="U271" s="288"/>
      <c r="V271" s="290"/>
      <c r="W271" s="295">
        <v>0</v>
      </c>
      <c r="X271" s="295">
        <v>90</v>
      </c>
      <c r="Y271" s="295">
        <v>10</v>
      </c>
      <c r="Z271" s="288"/>
      <c r="AA271" s="292" t="s">
        <v>138</v>
      </c>
      <c r="AB271" s="296"/>
      <c r="AC271" s="296"/>
      <c r="AD271" s="296">
        <v>17010000.000000004</v>
      </c>
      <c r="AE271" s="296">
        <f t="shared" si="198"/>
        <v>19051200.000000007</v>
      </c>
      <c r="AF271" s="296"/>
      <c r="AG271" s="296"/>
      <c r="AH271" s="296">
        <v>14418000.000000002</v>
      </c>
      <c r="AI271" s="296">
        <f t="shared" si="199"/>
        <v>16148160.000000004</v>
      </c>
      <c r="AJ271" s="296"/>
      <c r="AK271" s="296"/>
      <c r="AL271" s="296">
        <v>15973200.000000002</v>
      </c>
      <c r="AM271" s="296">
        <f t="shared" si="200"/>
        <v>17889984.000000004</v>
      </c>
      <c r="AN271" s="296"/>
      <c r="AO271" s="296"/>
      <c r="AP271" s="296">
        <v>16771860.000000002</v>
      </c>
      <c r="AQ271" s="296">
        <f t="shared" si="213"/>
        <v>18784483.200000003</v>
      </c>
      <c r="AR271" s="296"/>
      <c r="AS271" s="296"/>
      <c r="AT271" s="296">
        <v>17610453.000000004</v>
      </c>
      <c r="AU271" s="296">
        <f t="shared" si="214"/>
        <v>19723707.360000007</v>
      </c>
      <c r="AV271" s="296"/>
      <c r="AW271" s="296">
        <v>0</v>
      </c>
      <c r="AX271" s="296">
        <f t="shared" si="197"/>
        <v>0</v>
      </c>
      <c r="AY271" s="288" t="s">
        <v>129</v>
      </c>
      <c r="AZ271" s="290" t="s">
        <v>746</v>
      </c>
      <c r="BA271" s="290" t="s">
        <v>747</v>
      </c>
      <c r="BB271" s="288"/>
      <c r="BC271" s="288"/>
      <c r="BD271" s="288"/>
      <c r="BE271" s="288"/>
      <c r="BF271" s="288"/>
      <c r="BG271" s="292"/>
      <c r="BH271" s="292"/>
      <c r="BI271" s="292"/>
      <c r="BJ271" s="330"/>
      <c r="BK271" s="248" t="s">
        <v>375</v>
      </c>
      <c r="BL271" s="183"/>
    </row>
    <row r="272" spans="1:64" s="182" customFormat="1" ht="12.95" customHeight="1" x14ac:dyDescent="0.25">
      <c r="A272" s="288" t="s">
        <v>217</v>
      </c>
      <c r="B272" s="288"/>
      <c r="C272" s="289" t="s">
        <v>768</v>
      </c>
      <c r="D272" s="288"/>
      <c r="E272" s="288"/>
      <c r="F272" s="290" t="s">
        <v>519</v>
      </c>
      <c r="G272" s="291" t="s">
        <v>520</v>
      </c>
      <c r="H272" s="291" t="s">
        <v>520</v>
      </c>
      <c r="I272" s="292" t="s">
        <v>120</v>
      </c>
      <c r="J272" s="288"/>
      <c r="K272" s="288"/>
      <c r="L272" s="290">
        <v>80</v>
      </c>
      <c r="M272" s="293" t="s">
        <v>122</v>
      </c>
      <c r="N272" s="290" t="s">
        <v>224</v>
      </c>
      <c r="O272" s="288" t="s">
        <v>144</v>
      </c>
      <c r="P272" s="288" t="s">
        <v>125</v>
      </c>
      <c r="Q272" s="294">
        <v>230000000</v>
      </c>
      <c r="R272" s="290" t="s">
        <v>231</v>
      </c>
      <c r="S272" s="288"/>
      <c r="T272" s="290" t="s">
        <v>167</v>
      </c>
      <c r="U272" s="288"/>
      <c r="V272" s="290"/>
      <c r="W272" s="295">
        <v>0</v>
      </c>
      <c r="X272" s="295">
        <v>90</v>
      </c>
      <c r="Y272" s="295">
        <v>10</v>
      </c>
      <c r="Z272" s="288"/>
      <c r="AA272" s="292" t="s">
        <v>138</v>
      </c>
      <c r="AB272" s="296"/>
      <c r="AC272" s="296"/>
      <c r="AD272" s="296">
        <v>30630811.348800004</v>
      </c>
      <c r="AE272" s="296">
        <f t="shared" si="198"/>
        <v>34306508.71065601</v>
      </c>
      <c r="AF272" s="296"/>
      <c r="AG272" s="296"/>
      <c r="AH272" s="296">
        <v>7128000.0000000009</v>
      </c>
      <c r="AI272" s="296">
        <f t="shared" si="199"/>
        <v>7983360.0000000019</v>
      </c>
      <c r="AJ272" s="296"/>
      <c r="AK272" s="296"/>
      <c r="AL272" s="296">
        <v>7128000.0000000009</v>
      </c>
      <c r="AM272" s="296">
        <f t="shared" si="200"/>
        <v>7983360.0000000019</v>
      </c>
      <c r="AN272" s="296"/>
      <c r="AO272" s="296"/>
      <c r="AP272" s="296">
        <v>7128000.0000000009</v>
      </c>
      <c r="AQ272" s="296">
        <f t="shared" si="213"/>
        <v>7983360.0000000019</v>
      </c>
      <c r="AR272" s="296"/>
      <c r="AS272" s="296"/>
      <c r="AT272" s="296">
        <v>7128000.0000000009</v>
      </c>
      <c r="AU272" s="296">
        <f t="shared" si="214"/>
        <v>7983360.0000000019</v>
      </c>
      <c r="AV272" s="296"/>
      <c r="AW272" s="296">
        <v>0</v>
      </c>
      <c r="AX272" s="296">
        <f t="shared" si="197"/>
        <v>0</v>
      </c>
      <c r="AY272" s="288" t="s">
        <v>129</v>
      </c>
      <c r="AZ272" s="290" t="s">
        <v>748</v>
      </c>
      <c r="BA272" s="290" t="s">
        <v>749</v>
      </c>
      <c r="BB272" s="288"/>
      <c r="BC272" s="288"/>
      <c r="BD272" s="288"/>
      <c r="BE272" s="288"/>
      <c r="BF272" s="288"/>
      <c r="BG272" s="292"/>
      <c r="BH272" s="292"/>
      <c r="BI272" s="292"/>
      <c r="BJ272" s="330"/>
      <c r="BK272" s="248" t="s">
        <v>375</v>
      </c>
      <c r="BL272" s="183"/>
    </row>
    <row r="273" spans="1:64" s="182" customFormat="1" ht="12.95" customHeight="1" x14ac:dyDescent="0.25">
      <c r="A273" s="288" t="s">
        <v>217</v>
      </c>
      <c r="B273" s="288"/>
      <c r="C273" s="289" t="s">
        <v>769</v>
      </c>
      <c r="D273" s="288"/>
      <c r="E273" s="288"/>
      <c r="F273" s="290" t="s">
        <v>519</v>
      </c>
      <c r="G273" s="291" t="s">
        <v>520</v>
      </c>
      <c r="H273" s="291" t="s">
        <v>520</v>
      </c>
      <c r="I273" s="292" t="s">
        <v>120</v>
      </c>
      <c r="J273" s="288"/>
      <c r="K273" s="288"/>
      <c r="L273" s="290">
        <v>80</v>
      </c>
      <c r="M273" s="293" t="s">
        <v>122</v>
      </c>
      <c r="N273" s="290" t="s">
        <v>224</v>
      </c>
      <c r="O273" s="288" t="s">
        <v>144</v>
      </c>
      <c r="P273" s="288" t="s">
        <v>125</v>
      </c>
      <c r="Q273" s="294">
        <v>230000000</v>
      </c>
      <c r="R273" s="290" t="s">
        <v>511</v>
      </c>
      <c r="S273" s="288"/>
      <c r="T273" s="290" t="s">
        <v>167</v>
      </c>
      <c r="U273" s="288"/>
      <c r="V273" s="290"/>
      <c r="W273" s="295">
        <v>0</v>
      </c>
      <c r="X273" s="295">
        <v>90</v>
      </c>
      <c r="Y273" s="295">
        <v>10</v>
      </c>
      <c r="Z273" s="288"/>
      <c r="AA273" s="292" t="s">
        <v>138</v>
      </c>
      <c r="AB273" s="296"/>
      <c r="AC273" s="296"/>
      <c r="AD273" s="296">
        <v>18625198.320000004</v>
      </c>
      <c r="AE273" s="296">
        <f t="shared" si="198"/>
        <v>20860222.118400007</v>
      </c>
      <c r="AF273" s="296"/>
      <c r="AG273" s="296"/>
      <c r="AH273" s="296">
        <v>8100000.0000000009</v>
      </c>
      <c r="AI273" s="296">
        <f t="shared" si="199"/>
        <v>9072000.0000000019</v>
      </c>
      <c r="AJ273" s="296"/>
      <c r="AK273" s="296"/>
      <c r="AL273" s="296">
        <v>8586000.0000000019</v>
      </c>
      <c r="AM273" s="296">
        <f t="shared" si="200"/>
        <v>9616320.0000000037</v>
      </c>
      <c r="AN273" s="296"/>
      <c r="AO273" s="296"/>
      <c r="AP273" s="296">
        <v>8586000.0000000019</v>
      </c>
      <c r="AQ273" s="296">
        <f t="shared" si="213"/>
        <v>9616320.0000000037</v>
      </c>
      <c r="AR273" s="296"/>
      <c r="AS273" s="296"/>
      <c r="AT273" s="296">
        <v>8586000.0000000019</v>
      </c>
      <c r="AU273" s="296">
        <f t="shared" si="214"/>
        <v>9616320.0000000037</v>
      </c>
      <c r="AV273" s="296"/>
      <c r="AW273" s="296">
        <v>0</v>
      </c>
      <c r="AX273" s="296">
        <f t="shared" si="197"/>
        <v>0</v>
      </c>
      <c r="AY273" s="288" t="s">
        <v>129</v>
      </c>
      <c r="AZ273" s="290" t="s">
        <v>750</v>
      </c>
      <c r="BA273" s="290" t="s">
        <v>751</v>
      </c>
      <c r="BB273" s="288"/>
      <c r="BC273" s="288"/>
      <c r="BD273" s="288"/>
      <c r="BE273" s="288"/>
      <c r="BF273" s="288"/>
      <c r="BG273" s="292"/>
      <c r="BH273" s="292"/>
      <c r="BI273" s="292"/>
      <c r="BJ273" s="330"/>
      <c r="BK273" s="248" t="s">
        <v>375</v>
      </c>
      <c r="BL273" s="183"/>
    </row>
    <row r="274" spans="1:64" s="182" customFormat="1" ht="12.95" customHeight="1" x14ac:dyDescent="0.25">
      <c r="A274" s="211" t="s">
        <v>133</v>
      </c>
      <c r="B274" s="211"/>
      <c r="C274" s="204" t="s">
        <v>770</v>
      </c>
      <c r="D274" s="211"/>
      <c r="E274" s="241"/>
      <c r="F274" s="217" t="s">
        <v>237</v>
      </c>
      <c r="G274" s="220" t="s">
        <v>238</v>
      </c>
      <c r="H274" s="220" t="s">
        <v>238</v>
      </c>
      <c r="I274" s="207" t="s">
        <v>120</v>
      </c>
      <c r="J274" s="211"/>
      <c r="K274" s="211"/>
      <c r="L274" s="217">
        <v>100</v>
      </c>
      <c r="M274" s="210">
        <v>230000000</v>
      </c>
      <c r="N274" s="217" t="s">
        <v>137</v>
      </c>
      <c r="O274" s="211" t="s">
        <v>144</v>
      </c>
      <c r="P274" s="211" t="s">
        <v>125</v>
      </c>
      <c r="Q274" s="218">
        <v>230000000</v>
      </c>
      <c r="R274" s="217" t="s">
        <v>174</v>
      </c>
      <c r="S274" s="211"/>
      <c r="T274" s="217" t="s">
        <v>127</v>
      </c>
      <c r="U274" s="211"/>
      <c r="V274" s="217"/>
      <c r="W274" s="219">
        <v>0</v>
      </c>
      <c r="X274" s="219">
        <v>100</v>
      </c>
      <c r="Y274" s="219">
        <v>0</v>
      </c>
      <c r="Z274" s="211"/>
      <c r="AA274" s="207" t="s">
        <v>138</v>
      </c>
      <c r="AB274" s="215"/>
      <c r="AC274" s="215"/>
      <c r="AD274" s="215">
        <v>183877705</v>
      </c>
      <c r="AE274" s="215">
        <f>AD274*1.12</f>
        <v>205943029.60000002</v>
      </c>
      <c r="AF274" s="215"/>
      <c r="AG274" s="215"/>
      <c r="AH274" s="215">
        <v>244204314</v>
      </c>
      <c r="AI274" s="215">
        <v>273508831.68000001</v>
      </c>
      <c r="AJ274" s="215"/>
      <c r="AK274" s="215"/>
      <c r="AL274" s="215">
        <v>244204314</v>
      </c>
      <c r="AM274" s="215">
        <v>273508831.68000001</v>
      </c>
      <c r="AN274" s="215"/>
      <c r="AO274" s="215"/>
      <c r="AP274" s="215"/>
      <c r="AQ274" s="215"/>
      <c r="AR274" s="215"/>
      <c r="AS274" s="215"/>
      <c r="AT274" s="215"/>
      <c r="AU274" s="215"/>
      <c r="AV274" s="215"/>
      <c r="AW274" s="215">
        <f>AD274+AH274+AL274+AP274+AT274</f>
        <v>672286333</v>
      </c>
      <c r="AX274" s="215">
        <f t="shared" si="197"/>
        <v>752960692.96000004</v>
      </c>
      <c r="AY274" s="211" t="s">
        <v>129</v>
      </c>
      <c r="AZ274" s="217" t="s">
        <v>271</v>
      </c>
      <c r="BA274" s="217" t="s">
        <v>272</v>
      </c>
      <c r="BB274" s="211"/>
      <c r="BC274" s="211"/>
      <c r="BD274" s="211"/>
      <c r="BE274" s="211"/>
      <c r="BF274" s="211"/>
      <c r="BG274" s="207"/>
      <c r="BH274" s="207"/>
      <c r="BI274" s="207"/>
      <c r="BJ274" s="287"/>
      <c r="BK274" s="207"/>
      <c r="BL274" s="183"/>
    </row>
    <row r="275" spans="1:64" s="182" customFormat="1" ht="12.95" customHeight="1" x14ac:dyDescent="0.25">
      <c r="A275" s="311" t="s">
        <v>217</v>
      </c>
      <c r="B275" s="311"/>
      <c r="C275" s="331" t="s">
        <v>796</v>
      </c>
      <c r="D275" s="311"/>
      <c r="E275" s="241"/>
      <c r="F275" s="312" t="s">
        <v>519</v>
      </c>
      <c r="G275" s="313" t="s">
        <v>520</v>
      </c>
      <c r="H275" s="313" t="s">
        <v>520</v>
      </c>
      <c r="I275" s="314" t="s">
        <v>120</v>
      </c>
      <c r="J275" s="311"/>
      <c r="K275" s="311"/>
      <c r="L275" s="312">
        <v>80</v>
      </c>
      <c r="M275" s="315" t="s">
        <v>122</v>
      </c>
      <c r="N275" s="312" t="s">
        <v>224</v>
      </c>
      <c r="O275" s="311" t="s">
        <v>398</v>
      </c>
      <c r="P275" s="311" t="s">
        <v>125</v>
      </c>
      <c r="Q275" s="316">
        <v>230000000</v>
      </c>
      <c r="R275" s="312" t="s">
        <v>521</v>
      </c>
      <c r="S275" s="311"/>
      <c r="T275" s="312" t="s">
        <v>167</v>
      </c>
      <c r="U275" s="311"/>
      <c r="V275" s="312"/>
      <c r="W275" s="317">
        <v>0</v>
      </c>
      <c r="X275" s="317">
        <v>90</v>
      </c>
      <c r="Y275" s="317">
        <v>10</v>
      </c>
      <c r="Z275" s="311"/>
      <c r="AA275" s="314" t="s">
        <v>138</v>
      </c>
      <c r="AB275" s="318"/>
      <c r="AC275" s="318"/>
      <c r="AD275" s="318">
        <v>32400000</v>
      </c>
      <c r="AE275" s="318">
        <f>AD275*1.12</f>
        <v>36288000</v>
      </c>
      <c r="AF275" s="318"/>
      <c r="AG275" s="318"/>
      <c r="AH275" s="318">
        <v>64800000</v>
      </c>
      <c r="AI275" s="318">
        <f t="shared" ref="AI275:AI278" si="215">AH275*1.12</f>
        <v>72576000</v>
      </c>
      <c r="AJ275" s="318"/>
      <c r="AK275" s="318"/>
      <c r="AL275" s="318">
        <v>64800000</v>
      </c>
      <c r="AM275" s="318">
        <f t="shared" ref="AM275:AM278" si="216">AL275*1.12</f>
        <v>72576000</v>
      </c>
      <c r="AN275" s="318"/>
      <c r="AO275" s="318"/>
      <c r="AP275" s="318">
        <v>64800000</v>
      </c>
      <c r="AQ275" s="318">
        <f t="shared" ref="AQ275:AQ278" si="217">AP275*1.12</f>
        <v>72576000</v>
      </c>
      <c r="AR275" s="318"/>
      <c r="AS275" s="318"/>
      <c r="AT275" s="318">
        <v>64800000</v>
      </c>
      <c r="AU275" s="318">
        <f t="shared" ref="AU275:AU278" si="218">AT275*1.12</f>
        <v>72576000</v>
      </c>
      <c r="AV275" s="318"/>
      <c r="AW275" s="318">
        <f t="shared" ref="AW275:AW278" si="219">AD275+AH275+AL275+AP275+AT275</f>
        <v>291600000</v>
      </c>
      <c r="AX275" s="318">
        <f t="shared" si="197"/>
        <v>326592000.00000006</v>
      </c>
      <c r="AY275" s="311" t="s">
        <v>129</v>
      </c>
      <c r="AZ275" s="312" t="s">
        <v>788</v>
      </c>
      <c r="BA275" s="312" t="s">
        <v>789</v>
      </c>
      <c r="BB275" s="311"/>
      <c r="BC275" s="311"/>
      <c r="BD275" s="311"/>
      <c r="BE275" s="311"/>
      <c r="BF275" s="311"/>
      <c r="BG275" s="314"/>
      <c r="BH275" s="314"/>
      <c r="BI275" s="314"/>
      <c r="BJ275" s="320"/>
      <c r="BK275" s="314" t="s">
        <v>403</v>
      </c>
      <c r="BL275" s="183"/>
    </row>
    <row r="276" spans="1:64" s="182" customFormat="1" ht="12.95" customHeight="1" x14ac:dyDescent="0.25">
      <c r="A276" s="311" t="s">
        <v>217</v>
      </c>
      <c r="B276" s="311"/>
      <c r="C276" s="331" t="s">
        <v>797</v>
      </c>
      <c r="D276" s="311"/>
      <c r="E276" s="241"/>
      <c r="F276" s="312" t="s">
        <v>519</v>
      </c>
      <c r="G276" s="313" t="s">
        <v>520</v>
      </c>
      <c r="H276" s="313" t="s">
        <v>520</v>
      </c>
      <c r="I276" s="314" t="s">
        <v>120</v>
      </c>
      <c r="J276" s="311"/>
      <c r="K276" s="311"/>
      <c r="L276" s="312">
        <v>80</v>
      </c>
      <c r="M276" s="315" t="s">
        <v>122</v>
      </c>
      <c r="N276" s="312" t="s">
        <v>224</v>
      </c>
      <c r="O276" s="311" t="s">
        <v>398</v>
      </c>
      <c r="P276" s="311" t="s">
        <v>125</v>
      </c>
      <c r="Q276" s="316">
        <v>230000000</v>
      </c>
      <c r="R276" s="312" t="s">
        <v>225</v>
      </c>
      <c r="S276" s="311"/>
      <c r="T276" s="312" t="s">
        <v>167</v>
      </c>
      <c r="U276" s="311"/>
      <c r="V276" s="312"/>
      <c r="W276" s="317">
        <v>0</v>
      </c>
      <c r="X276" s="317">
        <v>90</v>
      </c>
      <c r="Y276" s="317">
        <v>10</v>
      </c>
      <c r="Z276" s="311"/>
      <c r="AA276" s="314" t="s">
        <v>138</v>
      </c>
      <c r="AB276" s="318"/>
      <c r="AC276" s="318"/>
      <c r="AD276" s="318">
        <v>32400000</v>
      </c>
      <c r="AE276" s="318">
        <f t="shared" ref="AE276:AE278" si="220">AD276*1.12</f>
        <v>36288000</v>
      </c>
      <c r="AF276" s="318"/>
      <c r="AG276" s="318"/>
      <c r="AH276" s="318">
        <v>64800000</v>
      </c>
      <c r="AI276" s="318">
        <f t="shared" si="215"/>
        <v>72576000</v>
      </c>
      <c r="AJ276" s="318"/>
      <c r="AK276" s="318"/>
      <c r="AL276" s="318">
        <v>64800000</v>
      </c>
      <c r="AM276" s="318">
        <f t="shared" si="216"/>
        <v>72576000</v>
      </c>
      <c r="AN276" s="318"/>
      <c r="AO276" s="318"/>
      <c r="AP276" s="318">
        <v>64800000</v>
      </c>
      <c r="AQ276" s="318">
        <f t="shared" si="217"/>
        <v>72576000</v>
      </c>
      <c r="AR276" s="318"/>
      <c r="AS276" s="318"/>
      <c r="AT276" s="318">
        <v>64800000</v>
      </c>
      <c r="AU276" s="318">
        <f t="shared" si="218"/>
        <v>72576000</v>
      </c>
      <c r="AV276" s="318"/>
      <c r="AW276" s="318">
        <f t="shared" si="219"/>
        <v>291600000</v>
      </c>
      <c r="AX276" s="318">
        <f t="shared" si="197"/>
        <v>326592000.00000006</v>
      </c>
      <c r="AY276" s="311" t="s">
        <v>129</v>
      </c>
      <c r="AZ276" s="312" t="s">
        <v>790</v>
      </c>
      <c r="BA276" s="312" t="s">
        <v>791</v>
      </c>
      <c r="BB276" s="311"/>
      <c r="BC276" s="311"/>
      <c r="BD276" s="311"/>
      <c r="BE276" s="311"/>
      <c r="BF276" s="311"/>
      <c r="BG276" s="314"/>
      <c r="BH276" s="314"/>
      <c r="BI276" s="314"/>
      <c r="BJ276" s="320"/>
      <c r="BK276" s="314" t="s">
        <v>403</v>
      </c>
      <c r="BL276" s="183"/>
    </row>
    <row r="277" spans="1:64" s="182" customFormat="1" ht="12.95" customHeight="1" x14ac:dyDescent="0.25">
      <c r="A277" s="311" t="s">
        <v>217</v>
      </c>
      <c r="B277" s="311"/>
      <c r="C277" s="331" t="s">
        <v>798</v>
      </c>
      <c r="D277" s="311"/>
      <c r="E277" s="241"/>
      <c r="F277" s="312" t="s">
        <v>519</v>
      </c>
      <c r="G277" s="313" t="s">
        <v>520</v>
      </c>
      <c r="H277" s="313" t="s">
        <v>520</v>
      </c>
      <c r="I277" s="314" t="s">
        <v>120</v>
      </c>
      <c r="J277" s="311"/>
      <c r="K277" s="311"/>
      <c r="L277" s="312">
        <v>80</v>
      </c>
      <c r="M277" s="315" t="s">
        <v>122</v>
      </c>
      <c r="N277" s="312" t="s">
        <v>224</v>
      </c>
      <c r="O277" s="311" t="s">
        <v>398</v>
      </c>
      <c r="P277" s="311" t="s">
        <v>125</v>
      </c>
      <c r="Q277" s="316">
        <v>230000000</v>
      </c>
      <c r="R277" s="312" t="s">
        <v>231</v>
      </c>
      <c r="S277" s="311"/>
      <c r="T277" s="312" t="s">
        <v>167</v>
      </c>
      <c r="U277" s="311"/>
      <c r="V277" s="312"/>
      <c r="W277" s="317">
        <v>0</v>
      </c>
      <c r="X277" s="317">
        <v>90</v>
      </c>
      <c r="Y277" s="317">
        <v>10</v>
      </c>
      <c r="Z277" s="311"/>
      <c r="AA277" s="314" t="s">
        <v>138</v>
      </c>
      <c r="AB277" s="318"/>
      <c r="AC277" s="318"/>
      <c r="AD277" s="318">
        <v>32400000</v>
      </c>
      <c r="AE277" s="318">
        <f t="shared" si="220"/>
        <v>36288000</v>
      </c>
      <c r="AF277" s="318"/>
      <c r="AG277" s="318"/>
      <c r="AH277" s="318">
        <v>64800000</v>
      </c>
      <c r="AI277" s="318">
        <f t="shared" si="215"/>
        <v>72576000</v>
      </c>
      <c r="AJ277" s="318"/>
      <c r="AK277" s="318"/>
      <c r="AL277" s="318">
        <v>64800000</v>
      </c>
      <c r="AM277" s="318">
        <f t="shared" si="216"/>
        <v>72576000</v>
      </c>
      <c r="AN277" s="318"/>
      <c r="AO277" s="318"/>
      <c r="AP277" s="318">
        <v>64800000</v>
      </c>
      <c r="AQ277" s="318">
        <f t="shared" si="217"/>
        <v>72576000</v>
      </c>
      <c r="AR277" s="318"/>
      <c r="AS277" s="318"/>
      <c r="AT277" s="318">
        <v>64800000</v>
      </c>
      <c r="AU277" s="318">
        <f t="shared" si="218"/>
        <v>72576000</v>
      </c>
      <c r="AV277" s="318"/>
      <c r="AW277" s="318">
        <f t="shared" si="219"/>
        <v>291600000</v>
      </c>
      <c r="AX277" s="318">
        <f t="shared" si="197"/>
        <v>326592000.00000006</v>
      </c>
      <c r="AY277" s="311" t="s">
        <v>129</v>
      </c>
      <c r="AZ277" s="312" t="s">
        <v>792</v>
      </c>
      <c r="BA277" s="312" t="s">
        <v>793</v>
      </c>
      <c r="BB277" s="311"/>
      <c r="BC277" s="311"/>
      <c r="BD277" s="311"/>
      <c r="BE277" s="311"/>
      <c r="BF277" s="311"/>
      <c r="BG277" s="314"/>
      <c r="BH277" s="314"/>
      <c r="BI277" s="314"/>
      <c r="BJ277" s="320"/>
      <c r="BK277" s="314" t="s">
        <v>403</v>
      </c>
      <c r="BL277" s="183"/>
    </row>
    <row r="278" spans="1:64" s="182" customFormat="1" ht="12.95" customHeight="1" x14ac:dyDescent="0.25">
      <c r="A278" s="311" t="s">
        <v>217</v>
      </c>
      <c r="B278" s="311"/>
      <c r="C278" s="331" t="s">
        <v>799</v>
      </c>
      <c r="D278" s="311"/>
      <c r="E278" s="241"/>
      <c r="F278" s="312" t="s">
        <v>519</v>
      </c>
      <c r="G278" s="313" t="s">
        <v>520</v>
      </c>
      <c r="H278" s="313" t="s">
        <v>520</v>
      </c>
      <c r="I278" s="314" t="s">
        <v>120</v>
      </c>
      <c r="J278" s="311"/>
      <c r="K278" s="311"/>
      <c r="L278" s="312">
        <v>80</v>
      </c>
      <c r="M278" s="315" t="s">
        <v>122</v>
      </c>
      <c r="N278" s="312" t="s">
        <v>224</v>
      </c>
      <c r="O278" s="311" t="s">
        <v>398</v>
      </c>
      <c r="P278" s="311" t="s">
        <v>125</v>
      </c>
      <c r="Q278" s="316">
        <v>230000000</v>
      </c>
      <c r="R278" s="312" t="s">
        <v>511</v>
      </c>
      <c r="S278" s="311"/>
      <c r="T278" s="312" t="s">
        <v>167</v>
      </c>
      <c r="U278" s="311"/>
      <c r="V278" s="312"/>
      <c r="W278" s="317">
        <v>0</v>
      </c>
      <c r="X278" s="317">
        <v>90</v>
      </c>
      <c r="Y278" s="317">
        <v>10</v>
      </c>
      <c r="Z278" s="311"/>
      <c r="AA278" s="314" t="s">
        <v>138</v>
      </c>
      <c r="AB278" s="318"/>
      <c r="AC278" s="318"/>
      <c r="AD278" s="318">
        <v>32400000</v>
      </c>
      <c r="AE278" s="318">
        <f t="shared" si="220"/>
        <v>36288000</v>
      </c>
      <c r="AF278" s="318"/>
      <c r="AG278" s="318"/>
      <c r="AH278" s="318">
        <v>64800000</v>
      </c>
      <c r="AI278" s="318">
        <f t="shared" si="215"/>
        <v>72576000</v>
      </c>
      <c r="AJ278" s="318"/>
      <c r="AK278" s="318"/>
      <c r="AL278" s="318">
        <v>64800000</v>
      </c>
      <c r="AM278" s="318">
        <f t="shared" si="216"/>
        <v>72576000</v>
      </c>
      <c r="AN278" s="318"/>
      <c r="AO278" s="318"/>
      <c r="AP278" s="318">
        <v>64800000</v>
      </c>
      <c r="AQ278" s="318">
        <f t="shared" si="217"/>
        <v>72576000</v>
      </c>
      <c r="AR278" s="318"/>
      <c r="AS278" s="318"/>
      <c r="AT278" s="318">
        <v>64800000</v>
      </c>
      <c r="AU278" s="318">
        <f t="shared" si="218"/>
        <v>72576000</v>
      </c>
      <c r="AV278" s="318"/>
      <c r="AW278" s="318">
        <f t="shared" si="219"/>
        <v>291600000</v>
      </c>
      <c r="AX278" s="318">
        <f t="shared" si="197"/>
        <v>326592000.00000006</v>
      </c>
      <c r="AY278" s="311" t="s">
        <v>129</v>
      </c>
      <c r="AZ278" s="312" t="s">
        <v>794</v>
      </c>
      <c r="BA278" s="312" t="s">
        <v>795</v>
      </c>
      <c r="BB278" s="311"/>
      <c r="BC278" s="311"/>
      <c r="BD278" s="311"/>
      <c r="BE278" s="311"/>
      <c r="BF278" s="311"/>
      <c r="BG278" s="314"/>
      <c r="BH278" s="314"/>
      <c r="BI278" s="314"/>
      <c r="BJ278" s="320"/>
      <c r="BK278" s="314" t="s">
        <v>403</v>
      </c>
      <c r="BL278" s="183"/>
    </row>
    <row r="279" spans="1:64" ht="12.95" customHeight="1" x14ac:dyDescent="0.25">
      <c r="A279" s="156"/>
      <c r="B279" s="152"/>
      <c r="C279" s="152"/>
      <c r="D279" s="152"/>
      <c r="E279" s="242" t="s">
        <v>370</v>
      </c>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7"/>
      <c r="AD279" s="157"/>
      <c r="AE279" s="157"/>
      <c r="AF279" s="157"/>
      <c r="AG279" s="157"/>
      <c r="AH279" s="157"/>
      <c r="AI279" s="157"/>
      <c r="AJ279" s="157"/>
      <c r="AK279" s="157"/>
      <c r="AL279" s="157"/>
      <c r="AM279" s="157"/>
      <c r="AN279" s="157"/>
      <c r="AO279" s="157"/>
      <c r="AP279" s="157"/>
      <c r="AQ279" s="157"/>
      <c r="AR279" s="157"/>
      <c r="AS279" s="157"/>
      <c r="AT279" s="157"/>
      <c r="AU279" s="157"/>
      <c r="AV279" s="153"/>
      <c r="AW279" s="142">
        <f>SUM(AW180:AW278)</f>
        <v>33873275977.934959</v>
      </c>
      <c r="AX279" s="142">
        <f>SUM(AX180:AX278)</f>
        <v>37938069095.287155</v>
      </c>
      <c r="AY279" s="152"/>
      <c r="AZ279" s="152"/>
      <c r="BA279" s="152"/>
      <c r="BB279" s="152"/>
      <c r="BC279" s="152"/>
      <c r="BD279" s="152"/>
      <c r="BE279" s="152"/>
      <c r="BF279" s="152"/>
      <c r="BG279" s="152"/>
      <c r="BH279" s="152"/>
      <c r="BI279" s="152"/>
      <c r="BJ279" s="158"/>
      <c r="BK279" s="152"/>
    </row>
    <row r="280" spans="1:64" ht="12.95" customHeight="1" thickBot="1" x14ac:dyDescent="0.3">
      <c r="A280" s="161"/>
      <c r="B280" s="162"/>
      <c r="C280" s="162"/>
      <c r="D280" s="162"/>
      <c r="E280" s="246" t="s">
        <v>371</v>
      </c>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3"/>
      <c r="AD280" s="163"/>
      <c r="AE280" s="163"/>
      <c r="AF280" s="163"/>
      <c r="AG280" s="163"/>
      <c r="AH280" s="163"/>
      <c r="AI280" s="163"/>
      <c r="AJ280" s="163"/>
      <c r="AK280" s="163"/>
      <c r="AL280" s="163"/>
      <c r="AM280" s="163"/>
      <c r="AN280" s="163"/>
      <c r="AO280" s="163"/>
      <c r="AP280" s="163"/>
      <c r="AQ280" s="163"/>
      <c r="AR280" s="163"/>
      <c r="AS280" s="163"/>
      <c r="AT280" s="163"/>
      <c r="AU280" s="163"/>
      <c r="AV280" s="164"/>
      <c r="AW280" s="146">
        <f>AW143+AW178+AW279</f>
        <v>51328135194.612259</v>
      </c>
      <c r="AX280" s="146">
        <f>AX143+AX178+AX279</f>
        <v>57487511417.965729</v>
      </c>
      <c r="AY280" s="152"/>
      <c r="AZ280" s="152"/>
      <c r="BA280" s="152"/>
      <c r="BB280" s="152"/>
      <c r="BC280" s="152"/>
      <c r="BD280" s="152"/>
      <c r="BE280" s="152"/>
      <c r="BF280" s="152"/>
      <c r="BG280" s="152"/>
      <c r="BH280" s="152"/>
      <c r="BI280" s="152"/>
      <c r="BJ280" s="158"/>
      <c r="BK280" s="152"/>
    </row>
    <row r="282" spans="1:64" ht="12.95" customHeight="1" x14ac:dyDescent="0.25">
      <c r="AD282" s="41"/>
      <c r="BA282" s="42"/>
    </row>
  </sheetData>
  <protectedRanges>
    <protectedRange sqref="G155" name="Диапазон3_27_1_2_1_1_1_24_1_1_1" securityDescriptor="O:WDG:WDD:(A;;CC;;;S-1-5-21-1281035640-548247933-376692995-11259)(A;;CC;;;S-1-5-21-1281035640-548247933-376692995-11258)(A;;CC;;;S-1-5-21-1281035640-548247933-376692995-5864)"/>
    <protectedRange sqref="H155" name="Диапазон3_27_1_2_2_1_1_24_1_1_1" securityDescriptor="O:WDG:WDD:(A;;CC;;;S-1-5-21-1281035640-548247933-376692995-11259)(A;;CC;;;S-1-5-21-1281035640-548247933-376692995-11258)(A;;CC;;;S-1-5-21-1281035640-548247933-376692995-5864)"/>
    <protectedRange sqref="I221" name="Диапазон3_74_5_1_5_2_1_1_1_1_1_2" securityDescriptor="O:WDG:WDD:(A;;CC;;;S-1-5-21-1281035640-548247933-376692995-11259)(A;;CC;;;S-1-5-21-1281035640-548247933-376692995-11258)(A;;CC;;;S-1-5-21-1281035640-548247933-376692995-5864)"/>
    <protectedRange sqref="I222" name="Диапазон3_74_5_1_5_2_1_1_1_1_1_2_4_1" securityDescriptor="O:WDG:WDD:(A;;CC;;;S-1-5-21-1281035640-548247933-376692995-11259)(A;;CC;;;S-1-5-21-1281035640-548247933-376692995-11258)(A;;CC;;;S-1-5-21-1281035640-548247933-376692995-5864)"/>
    <protectedRange sqref="J192" name="Диапазон3_74_5_1_5_2_1_1_1_1_1_2_5_1_1_1" securityDescriptor="O:WDG:WDD:(A;;CC;;;S-1-5-21-1281035640-548247933-376692995-11259)(A;;CC;;;S-1-5-21-1281035640-548247933-376692995-11258)(A;;CC;;;S-1-5-21-1281035640-548247933-376692995-5864)"/>
    <protectedRange sqref="K225" name="Диапазон3_74_5_1_5_2_1_1_1_1_1_2_5_2_1_1_1" securityDescriptor="O:WDG:WDD:(A;;CC;;;S-1-5-21-1281035640-548247933-376692995-11259)(A;;CC;;;S-1-5-21-1281035640-548247933-376692995-11258)(A;;CC;;;S-1-5-21-1281035640-548247933-376692995-5864)"/>
    <protectedRange sqref="K228" name="Диапазон3_74_5_1_5_2_1_1_1_1_1_2_5_2_1_2_1" securityDescriptor="O:WDG:WDD:(A;;CC;;;S-1-5-21-1281035640-548247933-376692995-11259)(A;;CC;;;S-1-5-21-1281035640-548247933-376692995-11258)(A;;CC;;;S-1-5-21-1281035640-548247933-376692995-5864)"/>
    <protectedRange sqref="K232" name="Диапазон3_74_5_1_5_2_1_1_1_1_1_2_5_2_1_3_1" securityDescriptor="O:WDG:WDD:(A;;CC;;;S-1-5-21-1281035640-548247933-376692995-11259)(A;;CC;;;S-1-5-21-1281035640-548247933-376692995-11258)(A;;CC;;;S-1-5-21-1281035640-548247933-376692995-5864)"/>
    <protectedRange sqref="K236" name="Диапазон3_74_5_1_5_2_1_1_1_1_1_2_5_2_1_4_1" securityDescriptor="O:WDG:WDD:(A;;CC;;;S-1-5-21-1281035640-548247933-376692995-11259)(A;;CC;;;S-1-5-21-1281035640-548247933-376692995-11258)(A;;CC;;;S-1-5-21-1281035640-548247933-376692995-5864)"/>
    <protectedRange sqref="G236" name="Диапазон3_27_1_2_1_1_1_89_1_1_1" securityDescriptor="O:WDG:WDD:(A;;CC;;;S-1-5-21-1281035640-548247933-376692995-11259)(A;;CC;;;S-1-5-21-1281035640-548247933-376692995-11258)(A;;CC;;;S-1-5-21-1281035640-548247933-376692995-5864)"/>
    <protectedRange sqref="H236" name="Диапазон3_27_1_2_2_1_1_89_1_1_1" securityDescriptor="O:WDG:WDD:(A;;CC;;;S-1-5-21-1281035640-548247933-376692995-11259)(A;;CC;;;S-1-5-21-1281035640-548247933-376692995-11258)(A;;CC;;;S-1-5-21-1281035640-548247933-376692995-5864)"/>
    <protectedRange sqref="J193" name="Диапазон3_74_5_1_5_2_1_1_1_1_1_2_5_1_1_1_1_1" securityDescriptor="O:WDG:WDD:(A;;CC;;;S-1-5-21-1281035640-548247933-376692995-11259)(A;;CC;;;S-1-5-21-1281035640-548247933-376692995-11258)(A;;CC;;;S-1-5-21-1281035640-548247933-376692995-5864)"/>
    <protectedRange sqref="K239" name="Диапазон3_74_5_1_5_2_1_1_1_1_1_2_5_2_1_4_1_1" securityDescriptor="O:WDG:WDD:(A;;CC;;;S-1-5-21-1281035640-548247933-376692995-11259)(A;;CC;;;S-1-5-21-1281035640-548247933-376692995-11258)(A;;CC;;;S-1-5-21-1281035640-548247933-376692995-5864)"/>
    <protectedRange sqref="G239" name="Диапазон3_27_1_2_1_1_1_89_1_1_1_1" securityDescriptor="O:WDG:WDD:(A;;CC;;;S-1-5-21-1281035640-548247933-376692995-11259)(A;;CC;;;S-1-5-21-1281035640-548247933-376692995-11258)(A;;CC;;;S-1-5-21-1281035640-548247933-376692995-5864)"/>
    <protectedRange sqref="H239" name="Диапазон3_27_1_2_2_1_1_89_1_1_1_1" securityDescriptor="O:WDG:WDD:(A;;CC;;;S-1-5-21-1281035640-548247933-376692995-11259)(A;;CC;;;S-1-5-21-1281035640-548247933-376692995-11258)(A;;CC;;;S-1-5-21-1281035640-548247933-376692995-5864)"/>
    <protectedRange sqref="G157 G160 G163 G166" name="Диапазон3_27_1_2_1_1_1_24_1_1_1_1" securityDescriptor="O:WDG:WDD:(A;;CC;;;S-1-5-21-1281035640-548247933-376692995-11259)(A;;CC;;;S-1-5-21-1281035640-548247933-376692995-11258)(A;;CC;;;S-1-5-21-1281035640-548247933-376692995-5864)"/>
    <protectedRange sqref="H157 H160 H163 H166" name="Диапазон3_27_1_2_2_1_1_24_1_1_1_1" securityDescriptor="O:WDG:WDD:(A;;CC;;;S-1-5-21-1281035640-548247933-376692995-11259)(A;;CC;;;S-1-5-21-1281035640-548247933-376692995-11258)(A;;CC;;;S-1-5-21-1281035640-548247933-376692995-5864)"/>
    <protectedRange sqref="K233" name="Диапазон3_74_5_1_5_2_1_1_1_1_1_2_5_2_1_3_1_1" securityDescriptor="O:WDG:WDD:(A;;CC;;;S-1-5-21-1281035640-548247933-376692995-11259)(A;;CC;;;S-1-5-21-1281035640-548247933-376692995-11258)(A;;CC;;;S-1-5-21-1281035640-548247933-376692995-5864)"/>
    <protectedRange sqref="K229" name="Диапазон3_74_5_1_5_2_1_1_1_1_1_2_5_2_1_2_1_1" securityDescriptor="O:WDG:WDD:(A;;CC;;;S-1-5-21-1281035640-548247933-376692995-11259)(A;;CC;;;S-1-5-21-1281035640-548247933-376692995-11258)(A;;CC;;;S-1-5-21-1281035640-548247933-376692995-5864)"/>
    <protectedRange sqref="J194" name="Диапазон3_74_5_1_5_2_1_1_1_1_1_2_5_1_1_1_1_1_1" securityDescriptor="O:WDG:WDD:(A;;CC;;;S-1-5-21-1281035640-548247933-376692995-11259)(A;;CC;;;S-1-5-21-1281035640-548247933-376692995-11258)(A;;CC;;;S-1-5-21-1281035640-548247933-376692995-5864)"/>
    <protectedRange sqref="J254:J256" name="Диапазон3_74_5_1_5_2_1_1_1_1_1_2_5_1_1_1_1_1_1_1" securityDescriptor="O:WDG:WDD:(A;;CC;;;S-1-5-21-1281035640-548247933-376692995-11259)(A;;CC;;;S-1-5-21-1281035640-548247933-376692995-11258)(A;;CC;;;S-1-5-21-1281035640-548247933-376692995-5864)"/>
    <protectedRange sqref="K230" name="Диапазон3_74_5_1_5_2_1_1_1_1_1_2_5_2_1_2_1_1_1" securityDescriptor="O:WDG:WDD:(A;;CC;;;S-1-5-21-1281035640-548247933-376692995-11259)(A;;CC;;;S-1-5-21-1281035640-548247933-376692995-11258)(A;;CC;;;S-1-5-21-1281035640-548247933-376692995-5864)"/>
    <protectedRange sqref="G158" name="Диапазон3_27_1_2_1_1_1_24_1_1_1_1_1" securityDescriptor="O:WDG:WDD:(A;;CC;;;S-1-5-21-1281035640-548247933-376692995-11259)(A;;CC;;;S-1-5-21-1281035640-548247933-376692995-11258)(A;;CC;;;S-1-5-21-1281035640-548247933-376692995-5864)"/>
    <protectedRange sqref="H158" name="Диапазон3_27_1_2_2_1_1_24_1_1_1_1_1" securityDescriptor="O:WDG:WDD:(A;;CC;;;S-1-5-21-1281035640-548247933-376692995-11259)(A;;CC;;;S-1-5-21-1281035640-548247933-376692995-11258)(A;;CC;;;S-1-5-21-1281035640-548247933-376692995-5864)"/>
    <protectedRange sqref="G161" name="Диапазон3_27_1_2_1_1_1_24_1_1_1_1_2" securityDescriptor="O:WDG:WDD:(A;;CC;;;S-1-5-21-1281035640-548247933-376692995-11259)(A;;CC;;;S-1-5-21-1281035640-548247933-376692995-11258)(A;;CC;;;S-1-5-21-1281035640-548247933-376692995-5864)"/>
    <protectedRange sqref="H161" name="Диапазон3_27_1_2_2_1_1_24_1_1_1_1_2" securityDescriptor="O:WDG:WDD:(A;;CC;;;S-1-5-21-1281035640-548247933-376692995-11259)(A;;CC;;;S-1-5-21-1281035640-548247933-376692995-11258)(A;;CC;;;S-1-5-21-1281035640-548247933-376692995-5864)"/>
    <protectedRange sqref="G164" name="Диапазон3_27_1_2_1_1_1_24_1_1_1_1_3" securityDescriptor="O:WDG:WDD:(A;;CC;;;S-1-5-21-1281035640-548247933-376692995-11259)(A;;CC;;;S-1-5-21-1281035640-548247933-376692995-11258)(A;;CC;;;S-1-5-21-1281035640-548247933-376692995-5864)"/>
    <protectedRange sqref="H164" name="Диапазон3_27_1_2_2_1_1_24_1_1_1_1_3" securityDescriptor="O:WDG:WDD:(A;;CC;;;S-1-5-21-1281035640-548247933-376692995-11259)(A;;CC;;;S-1-5-21-1281035640-548247933-376692995-11258)(A;;CC;;;S-1-5-21-1281035640-548247933-376692995-5864)"/>
    <protectedRange sqref="G167" name="Диапазон3_27_1_2_1_1_1_24_1_1_1_1_4" securityDescriptor="O:WDG:WDD:(A;;CC;;;S-1-5-21-1281035640-548247933-376692995-11259)(A;;CC;;;S-1-5-21-1281035640-548247933-376692995-11258)(A;;CC;;;S-1-5-21-1281035640-548247933-376692995-5864)"/>
    <protectedRange sqref="H167" name="Диапазон3_27_1_2_2_1_1_24_1_1_1_1_4" securityDescriptor="O:WDG:WDD:(A;;CC;;;S-1-5-21-1281035640-548247933-376692995-11259)(A;;CC;;;S-1-5-21-1281035640-548247933-376692995-11258)(A;;CC;;;S-1-5-21-1281035640-548247933-376692995-5864)"/>
    <protectedRange sqref="G168" name="Диапазон3_27_1_2_1_1_1_24_1_1_1_2" securityDescriptor="O:WDG:WDD:(A;;CC;;;S-1-5-21-1281035640-548247933-376692995-11259)(A;;CC;;;S-1-5-21-1281035640-548247933-376692995-11258)(A;;CC;;;S-1-5-21-1281035640-548247933-376692995-5864)"/>
    <protectedRange sqref="H168" name="Диапазон3_27_1_2_2_1_1_24_1_1_1_2" securityDescriptor="O:WDG:WDD:(A;;CC;;;S-1-5-21-1281035640-548247933-376692995-11259)(A;;CC;;;S-1-5-21-1281035640-548247933-376692995-11258)(A;;CC;;;S-1-5-21-1281035640-548247933-376692995-5864)"/>
    <protectedRange sqref="K234" name="Диапазон3_74_5_1_5_2_1_1_1_1_1_2_5_2_1_3_1_1_1" securityDescriptor="O:WDG:WDD:(A;;CC;;;S-1-5-21-1281035640-548247933-376692995-11259)(A;;CC;;;S-1-5-21-1281035640-548247933-376692995-11258)(A;;CC;;;S-1-5-21-1281035640-548247933-376692995-5864)"/>
    <protectedRange sqref="J274" name="Диапазон3_74_5_1_5_2_1_1_1_1_1_2_5_1_1_1_1_1_1_2" securityDescriptor="O:WDG:WDD:(A;;CC;;;S-1-5-21-1281035640-548247933-376692995-11259)(A;;CC;;;S-1-5-21-1281035640-548247933-376692995-11258)(A;;CC;;;S-1-5-21-1281035640-548247933-376692995-5864)"/>
    <protectedRange sqref="K270:K273" name="Диапазон3_74_5_1_5_2_1_1_1_1_1_2_5_2_1_2_1_1_1_1" securityDescriptor="O:WDG:WDD:(A;;CC;;;S-1-5-21-1281035640-548247933-376692995-11259)(A;;CC;;;S-1-5-21-1281035640-548247933-376692995-11258)(A;;CC;;;S-1-5-21-1281035640-548247933-376692995-5864)"/>
    <protectedRange sqref="G159" name="Диапазон3_27_1_2_1_1_1_24_1_1_1_1_1_1" securityDescriptor="O:WDG:WDD:(A;;CC;;;S-1-5-21-1281035640-548247933-376692995-11259)(A;;CC;;;S-1-5-21-1281035640-548247933-376692995-11258)(A;;CC;;;S-1-5-21-1281035640-548247933-376692995-5864)"/>
    <protectedRange sqref="H159" name="Диапазон3_27_1_2_2_1_1_24_1_1_1_1_1_1" securityDescriptor="O:WDG:WDD:(A;;CC;;;S-1-5-21-1281035640-548247933-376692995-11259)(A;;CC;;;S-1-5-21-1281035640-548247933-376692995-11258)(A;;CC;;;S-1-5-21-1281035640-548247933-376692995-5864)"/>
    <protectedRange sqref="G162" name="Диапазон3_27_1_2_1_1_1_24_1_1_1_1_2_1" securityDescriptor="O:WDG:WDD:(A;;CC;;;S-1-5-21-1281035640-548247933-376692995-11259)(A;;CC;;;S-1-5-21-1281035640-548247933-376692995-11258)(A;;CC;;;S-1-5-21-1281035640-548247933-376692995-5864)"/>
    <protectedRange sqref="H162" name="Диапазон3_27_1_2_2_1_1_24_1_1_1_1_2_1" securityDescriptor="O:WDG:WDD:(A;;CC;;;S-1-5-21-1281035640-548247933-376692995-11259)(A;;CC;;;S-1-5-21-1281035640-548247933-376692995-11258)(A;;CC;;;S-1-5-21-1281035640-548247933-376692995-5864)"/>
    <protectedRange sqref="G165" name="Диапазон3_27_1_2_1_1_1_24_1_1_1_1_3_1" securityDescriptor="O:WDG:WDD:(A;;CC;;;S-1-5-21-1281035640-548247933-376692995-11259)(A;;CC;;;S-1-5-21-1281035640-548247933-376692995-11258)(A;;CC;;;S-1-5-21-1281035640-548247933-376692995-5864)"/>
    <protectedRange sqref="H165" name="Диапазон3_27_1_2_2_1_1_24_1_1_1_1_3_1" securityDescriptor="O:WDG:WDD:(A;;CC;;;S-1-5-21-1281035640-548247933-376692995-11259)(A;;CC;;;S-1-5-21-1281035640-548247933-376692995-11258)(A;;CC;;;S-1-5-21-1281035640-548247933-376692995-5864)"/>
    <protectedRange sqref="G177" name="Диапазон3_27_1_2_1_1_1_24_1_1_1_3" securityDescriptor="O:WDG:WDD:(A;;CC;;;S-1-5-21-1281035640-548247933-376692995-11259)(A;;CC;;;S-1-5-21-1281035640-548247933-376692995-11258)(A;;CC;;;S-1-5-21-1281035640-548247933-376692995-5864)"/>
    <protectedRange sqref="H177" name="Диапазон3_27_1_2_2_1_1_24_1_1_1_3" securityDescriptor="O:WDG:WDD:(A;;CC;;;S-1-5-21-1281035640-548247933-376692995-11259)(A;;CC;;;S-1-5-21-1281035640-548247933-376692995-11258)(A;;CC;;;S-1-5-21-1281035640-548247933-376692995-5864)"/>
    <protectedRange sqref="K275:K278" name="Диапазон3_74_5_1_5_2_1_1_1_1_1_2_5_2_1_2_1_1_1_2" securityDescriptor="O:WDG:WDD:(A;;CC;;;S-1-5-21-1281035640-548247933-376692995-11259)(A;;CC;;;S-1-5-21-1281035640-548247933-376692995-11258)(A;;CC;;;S-1-5-21-1281035640-548247933-376692995-5864)"/>
  </protectedRanges>
  <autoFilter ref="A13:WXF282"/>
  <conditionalFormatting sqref="D178">
    <cfRule type="duplicateValues" dxfId="107" priority="113"/>
  </conditionalFormatting>
  <conditionalFormatting sqref="D279:D280">
    <cfRule type="duplicateValues" dxfId="106" priority="114"/>
  </conditionalFormatting>
  <conditionalFormatting sqref="E31">
    <cfRule type="duplicateValues" dxfId="105" priority="107"/>
  </conditionalFormatting>
  <conditionalFormatting sqref="E34 E37 E40 E43 E46 E49 E52 E55 E58 E61 E64 E67 E70 E73 E76 E79 E82 E85 E88 E91 E94 E97 E100 E103 E106 E108 E111 E114 E117 E120 E123 E126 E129">
    <cfRule type="duplicateValues" dxfId="104" priority="108"/>
  </conditionalFormatting>
  <conditionalFormatting sqref="E32">
    <cfRule type="duplicateValues" dxfId="103" priority="106"/>
  </conditionalFormatting>
  <conditionalFormatting sqref="E35">
    <cfRule type="duplicateValues" dxfId="102" priority="105"/>
  </conditionalFormatting>
  <conditionalFormatting sqref="E38">
    <cfRule type="duplicateValues" dxfId="101" priority="104"/>
  </conditionalFormatting>
  <conditionalFormatting sqref="E41">
    <cfRule type="duplicateValues" dxfId="100" priority="103"/>
  </conditionalFormatting>
  <conditionalFormatting sqref="E44">
    <cfRule type="duplicateValues" dxfId="99" priority="102"/>
  </conditionalFormatting>
  <conditionalFormatting sqref="E47">
    <cfRule type="duplicateValues" dxfId="98" priority="101"/>
  </conditionalFormatting>
  <conditionalFormatting sqref="E50">
    <cfRule type="duplicateValues" dxfId="97" priority="100"/>
  </conditionalFormatting>
  <conditionalFormatting sqref="E53">
    <cfRule type="duplicateValues" dxfId="96" priority="99"/>
  </conditionalFormatting>
  <conditionalFormatting sqref="E56">
    <cfRule type="duplicateValues" dxfId="95" priority="98"/>
  </conditionalFormatting>
  <conditionalFormatting sqref="E59">
    <cfRule type="duplicateValues" dxfId="94" priority="97"/>
  </conditionalFormatting>
  <conditionalFormatting sqref="E62">
    <cfRule type="duplicateValues" dxfId="93" priority="96"/>
  </conditionalFormatting>
  <conditionalFormatting sqref="E65">
    <cfRule type="duplicateValues" dxfId="92" priority="95"/>
  </conditionalFormatting>
  <conditionalFormatting sqref="E68">
    <cfRule type="duplicateValues" dxfId="91" priority="94"/>
  </conditionalFormatting>
  <conditionalFormatting sqref="E71">
    <cfRule type="duplicateValues" dxfId="90" priority="93"/>
  </conditionalFormatting>
  <conditionalFormatting sqref="E74">
    <cfRule type="duplicateValues" dxfId="89" priority="92"/>
  </conditionalFormatting>
  <conditionalFormatting sqref="E77">
    <cfRule type="duplicateValues" dxfId="88" priority="91"/>
  </conditionalFormatting>
  <conditionalFormatting sqref="E80">
    <cfRule type="duplicateValues" dxfId="87" priority="90"/>
  </conditionalFormatting>
  <conditionalFormatting sqref="E83">
    <cfRule type="duplicateValues" dxfId="86" priority="89"/>
  </conditionalFormatting>
  <conditionalFormatting sqref="E86">
    <cfRule type="duplicateValues" dxfId="85" priority="88"/>
  </conditionalFormatting>
  <conditionalFormatting sqref="E89">
    <cfRule type="duplicateValues" dxfId="84" priority="87"/>
  </conditionalFormatting>
  <conditionalFormatting sqref="E92">
    <cfRule type="duplicateValues" dxfId="83" priority="86"/>
  </conditionalFormatting>
  <conditionalFormatting sqref="E95">
    <cfRule type="duplicateValues" dxfId="82" priority="85"/>
  </conditionalFormatting>
  <conditionalFormatting sqref="E98">
    <cfRule type="duplicateValues" dxfId="81" priority="84"/>
  </conditionalFormatting>
  <conditionalFormatting sqref="E101">
    <cfRule type="duplicateValues" dxfId="80" priority="83"/>
  </conditionalFormatting>
  <conditionalFormatting sqref="E104">
    <cfRule type="duplicateValues" dxfId="79" priority="82"/>
  </conditionalFormatting>
  <conditionalFormatting sqref="E107">
    <cfRule type="duplicateValues" dxfId="78" priority="81"/>
  </conditionalFormatting>
  <conditionalFormatting sqref="E109">
    <cfRule type="duplicateValues" dxfId="77" priority="80"/>
  </conditionalFormatting>
  <conditionalFormatting sqref="E112">
    <cfRule type="duplicateValues" dxfId="76" priority="79"/>
  </conditionalFormatting>
  <conditionalFormatting sqref="E115">
    <cfRule type="duplicateValues" dxfId="75" priority="78"/>
  </conditionalFormatting>
  <conditionalFormatting sqref="E118">
    <cfRule type="duplicateValues" dxfId="74" priority="77"/>
  </conditionalFormatting>
  <conditionalFormatting sqref="E121">
    <cfRule type="duplicateValues" dxfId="73" priority="76"/>
  </conditionalFormatting>
  <conditionalFormatting sqref="E124">
    <cfRule type="duplicateValues" dxfId="72" priority="75"/>
  </conditionalFormatting>
  <conditionalFormatting sqref="E127">
    <cfRule type="duplicateValues" dxfId="71" priority="74"/>
  </conditionalFormatting>
  <conditionalFormatting sqref="E130 E132:E133">
    <cfRule type="duplicateValues" dxfId="70" priority="73"/>
  </conditionalFormatting>
  <conditionalFormatting sqref="C18">
    <cfRule type="duplicateValues" dxfId="69" priority="72"/>
  </conditionalFormatting>
  <conditionalFormatting sqref="C22">
    <cfRule type="duplicateValues" dxfId="68" priority="71"/>
  </conditionalFormatting>
  <conditionalFormatting sqref="C26">
    <cfRule type="duplicateValues" dxfId="67" priority="70"/>
  </conditionalFormatting>
  <conditionalFormatting sqref="C30">
    <cfRule type="duplicateValues" dxfId="66" priority="69"/>
  </conditionalFormatting>
  <conditionalFormatting sqref="E33">
    <cfRule type="duplicateValues" dxfId="65" priority="67"/>
  </conditionalFormatting>
  <conditionalFormatting sqref="C33">
    <cfRule type="duplicateValues" dxfId="64" priority="68"/>
  </conditionalFormatting>
  <conditionalFormatting sqref="E36">
    <cfRule type="duplicateValues" dxfId="63" priority="65"/>
  </conditionalFormatting>
  <conditionalFormatting sqref="C36">
    <cfRule type="duplicateValues" dxfId="62" priority="66"/>
  </conditionalFormatting>
  <conditionalFormatting sqref="E39">
    <cfRule type="duplicateValues" dxfId="61" priority="63"/>
  </conditionalFormatting>
  <conditionalFormatting sqref="C39">
    <cfRule type="duplicateValues" dxfId="60" priority="64"/>
  </conditionalFormatting>
  <conditionalFormatting sqref="E42">
    <cfRule type="duplicateValues" dxfId="59" priority="61"/>
  </conditionalFormatting>
  <conditionalFormatting sqref="C42">
    <cfRule type="duplicateValues" dxfId="58" priority="62"/>
  </conditionalFormatting>
  <conditionalFormatting sqref="E45">
    <cfRule type="duplicateValues" dxfId="57" priority="59"/>
  </conditionalFormatting>
  <conditionalFormatting sqref="C45">
    <cfRule type="duplicateValues" dxfId="56" priority="60"/>
  </conditionalFormatting>
  <conditionalFormatting sqref="E48">
    <cfRule type="duplicateValues" dxfId="55" priority="57"/>
  </conditionalFormatting>
  <conditionalFormatting sqref="C48">
    <cfRule type="duplicateValues" dxfId="54" priority="58"/>
  </conditionalFormatting>
  <conditionalFormatting sqref="E51">
    <cfRule type="duplicateValues" dxfId="53" priority="55"/>
  </conditionalFormatting>
  <conditionalFormatting sqref="C51">
    <cfRule type="duplicateValues" dxfId="52" priority="56"/>
  </conditionalFormatting>
  <conditionalFormatting sqref="E54">
    <cfRule type="duplicateValues" dxfId="51" priority="53"/>
  </conditionalFormatting>
  <conditionalFormatting sqref="C54">
    <cfRule type="duplicateValues" dxfId="50" priority="54"/>
  </conditionalFormatting>
  <conditionalFormatting sqref="E57">
    <cfRule type="duplicateValues" dxfId="49" priority="51"/>
  </conditionalFormatting>
  <conditionalFormatting sqref="C57">
    <cfRule type="duplicateValues" dxfId="48" priority="52"/>
  </conditionalFormatting>
  <conditionalFormatting sqref="E60">
    <cfRule type="duplicateValues" dxfId="47" priority="49"/>
  </conditionalFormatting>
  <conditionalFormatting sqref="C60">
    <cfRule type="duplicateValues" dxfId="46" priority="50"/>
  </conditionalFormatting>
  <conditionalFormatting sqref="E63">
    <cfRule type="duplicateValues" dxfId="45" priority="47"/>
  </conditionalFormatting>
  <conditionalFormatting sqref="C63">
    <cfRule type="duplicateValues" dxfId="44" priority="48"/>
  </conditionalFormatting>
  <conditionalFormatting sqref="E66">
    <cfRule type="duplicateValues" dxfId="43" priority="45"/>
  </conditionalFormatting>
  <conditionalFormatting sqref="C66">
    <cfRule type="duplicateValues" dxfId="42" priority="46"/>
  </conditionalFormatting>
  <conditionalFormatting sqref="E69">
    <cfRule type="duplicateValues" dxfId="41" priority="43"/>
  </conditionalFormatting>
  <conditionalFormatting sqref="C69">
    <cfRule type="duplicateValues" dxfId="40" priority="44"/>
  </conditionalFormatting>
  <conditionalFormatting sqref="E72">
    <cfRule type="duplicateValues" dxfId="39" priority="41"/>
  </conditionalFormatting>
  <conditionalFormatting sqref="C72">
    <cfRule type="duplicateValues" dxfId="38" priority="42"/>
  </conditionalFormatting>
  <conditionalFormatting sqref="E75">
    <cfRule type="duplicateValues" dxfId="37" priority="39"/>
  </conditionalFormatting>
  <conditionalFormatting sqref="C75">
    <cfRule type="duplicateValues" dxfId="36" priority="40"/>
  </conditionalFormatting>
  <conditionalFormatting sqref="E78">
    <cfRule type="duplicateValues" dxfId="35" priority="37"/>
  </conditionalFormatting>
  <conditionalFormatting sqref="C78">
    <cfRule type="duplicateValues" dxfId="34" priority="38"/>
  </conditionalFormatting>
  <conditionalFormatting sqref="E81">
    <cfRule type="duplicateValues" dxfId="33" priority="35"/>
  </conditionalFormatting>
  <conditionalFormatting sqref="C81">
    <cfRule type="duplicateValues" dxfId="32" priority="36"/>
  </conditionalFormatting>
  <conditionalFormatting sqref="E84">
    <cfRule type="duplicateValues" dxfId="31" priority="33"/>
  </conditionalFormatting>
  <conditionalFormatting sqref="C84">
    <cfRule type="duplicateValues" dxfId="30" priority="34"/>
  </conditionalFormatting>
  <conditionalFormatting sqref="E87">
    <cfRule type="duplicateValues" dxfId="29" priority="31"/>
  </conditionalFormatting>
  <conditionalFormatting sqref="C87">
    <cfRule type="duplicateValues" dxfId="28" priority="32"/>
  </conditionalFormatting>
  <conditionalFormatting sqref="E90">
    <cfRule type="duplicateValues" dxfId="27" priority="27"/>
  </conditionalFormatting>
  <conditionalFormatting sqref="C90">
    <cfRule type="duplicateValues" dxfId="26" priority="28"/>
  </conditionalFormatting>
  <conditionalFormatting sqref="E93">
    <cfRule type="duplicateValues" dxfId="25" priority="25"/>
  </conditionalFormatting>
  <conditionalFormatting sqref="C93">
    <cfRule type="duplicateValues" dxfId="24" priority="26"/>
  </conditionalFormatting>
  <conditionalFormatting sqref="E96">
    <cfRule type="duplicateValues" dxfId="23" priority="23"/>
  </conditionalFormatting>
  <conditionalFormatting sqref="C96">
    <cfRule type="duplicateValues" dxfId="22" priority="24"/>
  </conditionalFormatting>
  <conditionalFormatting sqref="E99">
    <cfRule type="duplicateValues" dxfId="21" priority="21"/>
  </conditionalFormatting>
  <conditionalFormatting sqref="C99">
    <cfRule type="duplicateValues" dxfId="20" priority="22"/>
  </conditionalFormatting>
  <conditionalFormatting sqref="E102">
    <cfRule type="duplicateValues" dxfId="19" priority="19"/>
  </conditionalFormatting>
  <conditionalFormatting sqref="C102">
    <cfRule type="duplicateValues" dxfId="18" priority="20"/>
  </conditionalFormatting>
  <conditionalFormatting sqref="E105">
    <cfRule type="duplicateValues" dxfId="17" priority="17"/>
  </conditionalFormatting>
  <conditionalFormatting sqref="C105">
    <cfRule type="duplicateValues" dxfId="16" priority="18"/>
  </conditionalFormatting>
  <conditionalFormatting sqref="E110">
    <cfRule type="duplicateValues" dxfId="15" priority="15"/>
  </conditionalFormatting>
  <conditionalFormatting sqref="C110">
    <cfRule type="duplicateValues" dxfId="14" priority="16"/>
  </conditionalFormatting>
  <conditionalFormatting sqref="E113">
    <cfRule type="duplicateValues" dxfId="13" priority="13"/>
  </conditionalFormatting>
  <conditionalFormatting sqref="C113">
    <cfRule type="duplicateValues" dxfId="12" priority="14"/>
  </conditionalFormatting>
  <conditionalFormatting sqref="E116">
    <cfRule type="duplicateValues" dxfId="11" priority="11"/>
  </conditionalFormatting>
  <conditionalFormatting sqref="C116">
    <cfRule type="duplicateValues" dxfId="10" priority="12"/>
  </conditionalFormatting>
  <conditionalFormatting sqref="E119">
    <cfRule type="duplicateValues" dxfId="9" priority="9"/>
  </conditionalFormatting>
  <conditionalFormatting sqref="C119">
    <cfRule type="duplicateValues" dxfId="8" priority="10"/>
  </conditionalFormatting>
  <conditionalFormatting sqref="E122">
    <cfRule type="duplicateValues" dxfId="7" priority="7"/>
  </conditionalFormatting>
  <conditionalFormatting sqref="C122">
    <cfRule type="duplicateValues" dxfId="6" priority="8"/>
  </conditionalFormatting>
  <conditionalFormatting sqref="E125">
    <cfRule type="duplicateValues" dxfId="5" priority="5"/>
  </conditionalFormatting>
  <conditionalFormatting sqref="C125">
    <cfRule type="duplicateValues" dxfId="4" priority="6"/>
  </conditionalFormatting>
  <conditionalFormatting sqref="E128">
    <cfRule type="duplicateValues" dxfId="3" priority="3"/>
  </conditionalFormatting>
  <conditionalFormatting sqref="C128">
    <cfRule type="duplicateValues" dxfId="2" priority="4"/>
  </conditionalFormatting>
  <conditionalFormatting sqref="E131">
    <cfRule type="duplicateValues" dxfId="1" priority="1"/>
  </conditionalFormatting>
  <conditionalFormatting sqref="C131">
    <cfRule type="duplicateValues" dxfId="0" priority="2"/>
  </conditionalFormatting>
  <dataValidations count="16">
    <dataValidation type="list" allowBlank="1" showInputMessage="1" showErrorMessage="1" sqref="X222:X223 X225:X227 X240 X237:X238">
      <formula1>Тип_дней</formula1>
    </dataValidation>
    <dataValidation type="list" allowBlank="1" showInputMessage="1" sqref="BG225 BD225">
      <formula1>атр</formula1>
    </dataValidation>
    <dataValidation type="custom" allowBlank="1" showInputMessage="1" showErrorMessage="1" sqref="Y143:AN143">
      <formula1>#REF!*#REF!</formula1>
    </dataValidation>
    <dataValidation type="list" allowBlank="1" showInputMessage="1" showErrorMessage="1" sqref="WVB983245:WVB984117 J65747:J66619 IP65741:IP66613 SL65741:SL66613 ACH65741:ACH66613 AMD65741:AMD66613 AVZ65741:AVZ66613 BFV65741:BFV66613 BPR65741:BPR66613 BZN65741:BZN66613 CJJ65741:CJJ66613 CTF65741:CTF66613 DDB65741:DDB66613 DMX65741:DMX66613 DWT65741:DWT66613 EGP65741:EGP66613 EQL65741:EQL66613 FAH65741:FAH66613 FKD65741:FKD66613 FTZ65741:FTZ66613 GDV65741:GDV66613 GNR65741:GNR66613 GXN65741:GXN66613 HHJ65741:HHJ66613 HRF65741:HRF66613 IBB65741:IBB66613 IKX65741:IKX66613 IUT65741:IUT66613 JEP65741:JEP66613 JOL65741:JOL66613 JYH65741:JYH66613 KID65741:KID66613 KRZ65741:KRZ66613 LBV65741:LBV66613 LLR65741:LLR66613 LVN65741:LVN66613 MFJ65741:MFJ66613 MPF65741:MPF66613 MZB65741:MZB66613 NIX65741:NIX66613 NST65741:NST66613 OCP65741:OCP66613 OML65741:OML66613 OWH65741:OWH66613 PGD65741:PGD66613 PPZ65741:PPZ66613 PZV65741:PZV66613 QJR65741:QJR66613 QTN65741:QTN66613 RDJ65741:RDJ66613 RNF65741:RNF66613 RXB65741:RXB66613 SGX65741:SGX66613 SQT65741:SQT66613 TAP65741:TAP66613 TKL65741:TKL66613 TUH65741:TUH66613 UED65741:UED66613 UNZ65741:UNZ66613 UXV65741:UXV66613 VHR65741:VHR66613 VRN65741:VRN66613 WBJ65741:WBJ66613 WLF65741:WLF66613 WVB65741:WVB66613 J131283:J132155 IP131277:IP132149 SL131277:SL132149 ACH131277:ACH132149 AMD131277:AMD132149 AVZ131277:AVZ132149 BFV131277:BFV132149 BPR131277:BPR132149 BZN131277:BZN132149 CJJ131277:CJJ132149 CTF131277:CTF132149 DDB131277:DDB132149 DMX131277:DMX132149 DWT131277:DWT132149 EGP131277:EGP132149 EQL131277:EQL132149 FAH131277:FAH132149 FKD131277:FKD132149 FTZ131277:FTZ132149 GDV131277:GDV132149 GNR131277:GNR132149 GXN131277:GXN132149 HHJ131277:HHJ132149 HRF131277:HRF132149 IBB131277:IBB132149 IKX131277:IKX132149 IUT131277:IUT132149 JEP131277:JEP132149 JOL131277:JOL132149 JYH131277:JYH132149 KID131277:KID132149 KRZ131277:KRZ132149 LBV131277:LBV132149 LLR131277:LLR132149 LVN131277:LVN132149 MFJ131277:MFJ132149 MPF131277:MPF132149 MZB131277:MZB132149 NIX131277:NIX132149 NST131277:NST132149 OCP131277:OCP132149 OML131277:OML132149 OWH131277:OWH132149 PGD131277:PGD132149 PPZ131277:PPZ132149 PZV131277:PZV132149 QJR131277:QJR132149 QTN131277:QTN132149 RDJ131277:RDJ132149 RNF131277:RNF132149 RXB131277:RXB132149 SGX131277:SGX132149 SQT131277:SQT132149 TAP131277:TAP132149 TKL131277:TKL132149 TUH131277:TUH132149 UED131277:UED132149 UNZ131277:UNZ132149 UXV131277:UXV132149 VHR131277:VHR132149 VRN131277:VRN132149 WBJ131277:WBJ132149 WLF131277:WLF132149 WVB131277:WVB132149 J196819:J197691 IP196813:IP197685 SL196813:SL197685 ACH196813:ACH197685 AMD196813:AMD197685 AVZ196813:AVZ197685 BFV196813:BFV197685 BPR196813:BPR197685 BZN196813:BZN197685 CJJ196813:CJJ197685 CTF196813:CTF197685 DDB196813:DDB197685 DMX196813:DMX197685 DWT196813:DWT197685 EGP196813:EGP197685 EQL196813:EQL197685 FAH196813:FAH197685 FKD196813:FKD197685 FTZ196813:FTZ197685 GDV196813:GDV197685 GNR196813:GNR197685 GXN196813:GXN197685 HHJ196813:HHJ197685 HRF196813:HRF197685 IBB196813:IBB197685 IKX196813:IKX197685 IUT196813:IUT197685 JEP196813:JEP197685 JOL196813:JOL197685 JYH196813:JYH197685 KID196813:KID197685 KRZ196813:KRZ197685 LBV196813:LBV197685 LLR196813:LLR197685 LVN196813:LVN197685 MFJ196813:MFJ197685 MPF196813:MPF197685 MZB196813:MZB197685 NIX196813:NIX197685 NST196813:NST197685 OCP196813:OCP197685 OML196813:OML197685 OWH196813:OWH197685 PGD196813:PGD197685 PPZ196813:PPZ197685 PZV196813:PZV197685 QJR196813:QJR197685 QTN196813:QTN197685 RDJ196813:RDJ197685 RNF196813:RNF197685 RXB196813:RXB197685 SGX196813:SGX197685 SQT196813:SQT197685 TAP196813:TAP197685 TKL196813:TKL197685 TUH196813:TUH197685 UED196813:UED197685 UNZ196813:UNZ197685 UXV196813:UXV197685 VHR196813:VHR197685 VRN196813:VRN197685 WBJ196813:WBJ197685 WLF196813:WLF197685 WVB196813:WVB197685 J262355:J263227 IP262349:IP263221 SL262349:SL263221 ACH262349:ACH263221 AMD262349:AMD263221 AVZ262349:AVZ263221 BFV262349:BFV263221 BPR262349:BPR263221 BZN262349:BZN263221 CJJ262349:CJJ263221 CTF262349:CTF263221 DDB262349:DDB263221 DMX262349:DMX263221 DWT262349:DWT263221 EGP262349:EGP263221 EQL262349:EQL263221 FAH262349:FAH263221 FKD262349:FKD263221 FTZ262349:FTZ263221 GDV262349:GDV263221 GNR262349:GNR263221 GXN262349:GXN263221 HHJ262349:HHJ263221 HRF262349:HRF263221 IBB262349:IBB263221 IKX262349:IKX263221 IUT262349:IUT263221 JEP262349:JEP263221 JOL262349:JOL263221 JYH262349:JYH263221 KID262349:KID263221 KRZ262349:KRZ263221 LBV262349:LBV263221 LLR262349:LLR263221 LVN262349:LVN263221 MFJ262349:MFJ263221 MPF262349:MPF263221 MZB262349:MZB263221 NIX262349:NIX263221 NST262349:NST263221 OCP262349:OCP263221 OML262349:OML263221 OWH262349:OWH263221 PGD262349:PGD263221 PPZ262349:PPZ263221 PZV262349:PZV263221 QJR262349:QJR263221 QTN262349:QTN263221 RDJ262349:RDJ263221 RNF262349:RNF263221 RXB262349:RXB263221 SGX262349:SGX263221 SQT262349:SQT263221 TAP262349:TAP263221 TKL262349:TKL263221 TUH262349:TUH263221 UED262349:UED263221 UNZ262349:UNZ263221 UXV262349:UXV263221 VHR262349:VHR263221 VRN262349:VRN263221 WBJ262349:WBJ263221 WLF262349:WLF263221 WVB262349:WVB263221 J327891:J328763 IP327885:IP328757 SL327885:SL328757 ACH327885:ACH328757 AMD327885:AMD328757 AVZ327885:AVZ328757 BFV327885:BFV328757 BPR327885:BPR328757 BZN327885:BZN328757 CJJ327885:CJJ328757 CTF327885:CTF328757 DDB327885:DDB328757 DMX327885:DMX328757 DWT327885:DWT328757 EGP327885:EGP328757 EQL327885:EQL328757 FAH327885:FAH328757 FKD327885:FKD328757 FTZ327885:FTZ328757 GDV327885:GDV328757 GNR327885:GNR328757 GXN327885:GXN328757 HHJ327885:HHJ328757 HRF327885:HRF328757 IBB327885:IBB328757 IKX327885:IKX328757 IUT327885:IUT328757 JEP327885:JEP328757 JOL327885:JOL328757 JYH327885:JYH328757 KID327885:KID328757 KRZ327885:KRZ328757 LBV327885:LBV328757 LLR327885:LLR328757 LVN327885:LVN328757 MFJ327885:MFJ328757 MPF327885:MPF328757 MZB327885:MZB328757 NIX327885:NIX328757 NST327885:NST328757 OCP327885:OCP328757 OML327885:OML328757 OWH327885:OWH328757 PGD327885:PGD328757 PPZ327885:PPZ328757 PZV327885:PZV328757 QJR327885:QJR328757 QTN327885:QTN328757 RDJ327885:RDJ328757 RNF327885:RNF328757 RXB327885:RXB328757 SGX327885:SGX328757 SQT327885:SQT328757 TAP327885:TAP328757 TKL327885:TKL328757 TUH327885:TUH328757 UED327885:UED328757 UNZ327885:UNZ328757 UXV327885:UXV328757 VHR327885:VHR328757 VRN327885:VRN328757 WBJ327885:WBJ328757 WLF327885:WLF328757 WVB327885:WVB328757 J393427:J394299 IP393421:IP394293 SL393421:SL394293 ACH393421:ACH394293 AMD393421:AMD394293 AVZ393421:AVZ394293 BFV393421:BFV394293 BPR393421:BPR394293 BZN393421:BZN394293 CJJ393421:CJJ394293 CTF393421:CTF394293 DDB393421:DDB394293 DMX393421:DMX394293 DWT393421:DWT394293 EGP393421:EGP394293 EQL393421:EQL394293 FAH393421:FAH394293 FKD393421:FKD394293 FTZ393421:FTZ394293 GDV393421:GDV394293 GNR393421:GNR394293 GXN393421:GXN394293 HHJ393421:HHJ394293 HRF393421:HRF394293 IBB393421:IBB394293 IKX393421:IKX394293 IUT393421:IUT394293 JEP393421:JEP394293 JOL393421:JOL394293 JYH393421:JYH394293 KID393421:KID394293 KRZ393421:KRZ394293 LBV393421:LBV394293 LLR393421:LLR394293 LVN393421:LVN394293 MFJ393421:MFJ394293 MPF393421:MPF394293 MZB393421:MZB394293 NIX393421:NIX394293 NST393421:NST394293 OCP393421:OCP394293 OML393421:OML394293 OWH393421:OWH394293 PGD393421:PGD394293 PPZ393421:PPZ394293 PZV393421:PZV394293 QJR393421:QJR394293 QTN393421:QTN394293 RDJ393421:RDJ394293 RNF393421:RNF394293 RXB393421:RXB394293 SGX393421:SGX394293 SQT393421:SQT394293 TAP393421:TAP394293 TKL393421:TKL394293 TUH393421:TUH394293 UED393421:UED394293 UNZ393421:UNZ394293 UXV393421:UXV394293 VHR393421:VHR394293 VRN393421:VRN394293 WBJ393421:WBJ394293 WLF393421:WLF394293 WVB393421:WVB394293 J458963:J459835 IP458957:IP459829 SL458957:SL459829 ACH458957:ACH459829 AMD458957:AMD459829 AVZ458957:AVZ459829 BFV458957:BFV459829 BPR458957:BPR459829 BZN458957:BZN459829 CJJ458957:CJJ459829 CTF458957:CTF459829 DDB458957:DDB459829 DMX458957:DMX459829 DWT458957:DWT459829 EGP458957:EGP459829 EQL458957:EQL459829 FAH458957:FAH459829 FKD458957:FKD459829 FTZ458957:FTZ459829 GDV458957:GDV459829 GNR458957:GNR459829 GXN458957:GXN459829 HHJ458957:HHJ459829 HRF458957:HRF459829 IBB458957:IBB459829 IKX458957:IKX459829 IUT458957:IUT459829 JEP458957:JEP459829 JOL458957:JOL459829 JYH458957:JYH459829 KID458957:KID459829 KRZ458957:KRZ459829 LBV458957:LBV459829 LLR458957:LLR459829 LVN458957:LVN459829 MFJ458957:MFJ459829 MPF458957:MPF459829 MZB458957:MZB459829 NIX458957:NIX459829 NST458957:NST459829 OCP458957:OCP459829 OML458957:OML459829 OWH458957:OWH459829 PGD458957:PGD459829 PPZ458957:PPZ459829 PZV458957:PZV459829 QJR458957:QJR459829 QTN458957:QTN459829 RDJ458957:RDJ459829 RNF458957:RNF459829 RXB458957:RXB459829 SGX458957:SGX459829 SQT458957:SQT459829 TAP458957:TAP459829 TKL458957:TKL459829 TUH458957:TUH459829 UED458957:UED459829 UNZ458957:UNZ459829 UXV458957:UXV459829 VHR458957:VHR459829 VRN458957:VRN459829 WBJ458957:WBJ459829 WLF458957:WLF459829 WVB458957:WVB459829 J524499:J525371 IP524493:IP525365 SL524493:SL525365 ACH524493:ACH525365 AMD524493:AMD525365 AVZ524493:AVZ525365 BFV524493:BFV525365 BPR524493:BPR525365 BZN524493:BZN525365 CJJ524493:CJJ525365 CTF524493:CTF525365 DDB524493:DDB525365 DMX524493:DMX525365 DWT524493:DWT525365 EGP524493:EGP525365 EQL524493:EQL525365 FAH524493:FAH525365 FKD524493:FKD525365 FTZ524493:FTZ525365 GDV524493:GDV525365 GNR524493:GNR525365 GXN524493:GXN525365 HHJ524493:HHJ525365 HRF524493:HRF525365 IBB524493:IBB525365 IKX524493:IKX525365 IUT524493:IUT525365 JEP524493:JEP525365 JOL524493:JOL525365 JYH524493:JYH525365 KID524493:KID525365 KRZ524493:KRZ525365 LBV524493:LBV525365 LLR524493:LLR525365 LVN524493:LVN525365 MFJ524493:MFJ525365 MPF524493:MPF525365 MZB524493:MZB525365 NIX524493:NIX525365 NST524493:NST525365 OCP524493:OCP525365 OML524493:OML525365 OWH524493:OWH525365 PGD524493:PGD525365 PPZ524493:PPZ525365 PZV524493:PZV525365 QJR524493:QJR525365 QTN524493:QTN525365 RDJ524493:RDJ525365 RNF524493:RNF525365 RXB524493:RXB525365 SGX524493:SGX525365 SQT524493:SQT525365 TAP524493:TAP525365 TKL524493:TKL525365 TUH524493:TUH525365 UED524493:UED525365 UNZ524493:UNZ525365 UXV524493:UXV525365 VHR524493:VHR525365 VRN524493:VRN525365 WBJ524493:WBJ525365 WLF524493:WLF525365 WVB524493:WVB525365 J590035:J590907 IP590029:IP590901 SL590029:SL590901 ACH590029:ACH590901 AMD590029:AMD590901 AVZ590029:AVZ590901 BFV590029:BFV590901 BPR590029:BPR590901 BZN590029:BZN590901 CJJ590029:CJJ590901 CTF590029:CTF590901 DDB590029:DDB590901 DMX590029:DMX590901 DWT590029:DWT590901 EGP590029:EGP590901 EQL590029:EQL590901 FAH590029:FAH590901 FKD590029:FKD590901 FTZ590029:FTZ590901 GDV590029:GDV590901 GNR590029:GNR590901 GXN590029:GXN590901 HHJ590029:HHJ590901 HRF590029:HRF590901 IBB590029:IBB590901 IKX590029:IKX590901 IUT590029:IUT590901 JEP590029:JEP590901 JOL590029:JOL590901 JYH590029:JYH590901 KID590029:KID590901 KRZ590029:KRZ590901 LBV590029:LBV590901 LLR590029:LLR590901 LVN590029:LVN590901 MFJ590029:MFJ590901 MPF590029:MPF590901 MZB590029:MZB590901 NIX590029:NIX590901 NST590029:NST590901 OCP590029:OCP590901 OML590029:OML590901 OWH590029:OWH590901 PGD590029:PGD590901 PPZ590029:PPZ590901 PZV590029:PZV590901 QJR590029:QJR590901 QTN590029:QTN590901 RDJ590029:RDJ590901 RNF590029:RNF590901 RXB590029:RXB590901 SGX590029:SGX590901 SQT590029:SQT590901 TAP590029:TAP590901 TKL590029:TKL590901 TUH590029:TUH590901 UED590029:UED590901 UNZ590029:UNZ590901 UXV590029:UXV590901 VHR590029:VHR590901 VRN590029:VRN590901 WBJ590029:WBJ590901 WLF590029:WLF590901 WVB590029:WVB590901 J655571:J656443 IP655565:IP656437 SL655565:SL656437 ACH655565:ACH656437 AMD655565:AMD656437 AVZ655565:AVZ656437 BFV655565:BFV656437 BPR655565:BPR656437 BZN655565:BZN656437 CJJ655565:CJJ656437 CTF655565:CTF656437 DDB655565:DDB656437 DMX655565:DMX656437 DWT655565:DWT656437 EGP655565:EGP656437 EQL655565:EQL656437 FAH655565:FAH656437 FKD655565:FKD656437 FTZ655565:FTZ656437 GDV655565:GDV656437 GNR655565:GNR656437 GXN655565:GXN656437 HHJ655565:HHJ656437 HRF655565:HRF656437 IBB655565:IBB656437 IKX655565:IKX656437 IUT655565:IUT656437 JEP655565:JEP656437 JOL655565:JOL656437 JYH655565:JYH656437 KID655565:KID656437 KRZ655565:KRZ656437 LBV655565:LBV656437 LLR655565:LLR656437 LVN655565:LVN656437 MFJ655565:MFJ656437 MPF655565:MPF656437 MZB655565:MZB656437 NIX655565:NIX656437 NST655565:NST656437 OCP655565:OCP656437 OML655565:OML656437 OWH655565:OWH656437 PGD655565:PGD656437 PPZ655565:PPZ656437 PZV655565:PZV656437 QJR655565:QJR656437 QTN655565:QTN656437 RDJ655565:RDJ656437 RNF655565:RNF656437 RXB655565:RXB656437 SGX655565:SGX656437 SQT655565:SQT656437 TAP655565:TAP656437 TKL655565:TKL656437 TUH655565:TUH656437 UED655565:UED656437 UNZ655565:UNZ656437 UXV655565:UXV656437 VHR655565:VHR656437 VRN655565:VRN656437 WBJ655565:WBJ656437 WLF655565:WLF656437 WVB655565:WVB656437 J721107:J721979 IP721101:IP721973 SL721101:SL721973 ACH721101:ACH721973 AMD721101:AMD721973 AVZ721101:AVZ721973 BFV721101:BFV721973 BPR721101:BPR721973 BZN721101:BZN721973 CJJ721101:CJJ721973 CTF721101:CTF721973 DDB721101:DDB721973 DMX721101:DMX721973 DWT721101:DWT721973 EGP721101:EGP721973 EQL721101:EQL721973 FAH721101:FAH721973 FKD721101:FKD721973 FTZ721101:FTZ721973 GDV721101:GDV721973 GNR721101:GNR721973 GXN721101:GXN721973 HHJ721101:HHJ721973 HRF721101:HRF721973 IBB721101:IBB721973 IKX721101:IKX721973 IUT721101:IUT721973 JEP721101:JEP721973 JOL721101:JOL721973 JYH721101:JYH721973 KID721101:KID721973 KRZ721101:KRZ721973 LBV721101:LBV721973 LLR721101:LLR721973 LVN721101:LVN721973 MFJ721101:MFJ721973 MPF721101:MPF721973 MZB721101:MZB721973 NIX721101:NIX721973 NST721101:NST721973 OCP721101:OCP721973 OML721101:OML721973 OWH721101:OWH721973 PGD721101:PGD721973 PPZ721101:PPZ721973 PZV721101:PZV721973 QJR721101:QJR721973 QTN721101:QTN721973 RDJ721101:RDJ721973 RNF721101:RNF721973 RXB721101:RXB721973 SGX721101:SGX721973 SQT721101:SQT721973 TAP721101:TAP721973 TKL721101:TKL721973 TUH721101:TUH721973 UED721101:UED721973 UNZ721101:UNZ721973 UXV721101:UXV721973 VHR721101:VHR721973 VRN721101:VRN721973 WBJ721101:WBJ721973 WLF721101:WLF721973 WVB721101:WVB721973 J786643:J787515 IP786637:IP787509 SL786637:SL787509 ACH786637:ACH787509 AMD786637:AMD787509 AVZ786637:AVZ787509 BFV786637:BFV787509 BPR786637:BPR787509 BZN786637:BZN787509 CJJ786637:CJJ787509 CTF786637:CTF787509 DDB786637:DDB787509 DMX786637:DMX787509 DWT786637:DWT787509 EGP786637:EGP787509 EQL786637:EQL787509 FAH786637:FAH787509 FKD786637:FKD787509 FTZ786637:FTZ787509 GDV786637:GDV787509 GNR786637:GNR787509 GXN786637:GXN787509 HHJ786637:HHJ787509 HRF786637:HRF787509 IBB786637:IBB787509 IKX786637:IKX787509 IUT786637:IUT787509 JEP786637:JEP787509 JOL786637:JOL787509 JYH786637:JYH787509 KID786637:KID787509 KRZ786637:KRZ787509 LBV786637:LBV787509 LLR786637:LLR787509 LVN786637:LVN787509 MFJ786637:MFJ787509 MPF786637:MPF787509 MZB786637:MZB787509 NIX786637:NIX787509 NST786637:NST787509 OCP786637:OCP787509 OML786637:OML787509 OWH786637:OWH787509 PGD786637:PGD787509 PPZ786637:PPZ787509 PZV786637:PZV787509 QJR786637:QJR787509 QTN786637:QTN787509 RDJ786637:RDJ787509 RNF786637:RNF787509 RXB786637:RXB787509 SGX786637:SGX787509 SQT786637:SQT787509 TAP786637:TAP787509 TKL786637:TKL787509 TUH786637:TUH787509 UED786637:UED787509 UNZ786637:UNZ787509 UXV786637:UXV787509 VHR786637:VHR787509 VRN786637:VRN787509 WBJ786637:WBJ787509 WLF786637:WLF787509 WVB786637:WVB787509 J852179:J853051 IP852173:IP853045 SL852173:SL853045 ACH852173:ACH853045 AMD852173:AMD853045 AVZ852173:AVZ853045 BFV852173:BFV853045 BPR852173:BPR853045 BZN852173:BZN853045 CJJ852173:CJJ853045 CTF852173:CTF853045 DDB852173:DDB853045 DMX852173:DMX853045 DWT852173:DWT853045 EGP852173:EGP853045 EQL852173:EQL853045 FAH852173:FAH853045 FKD852173:FKD853045 FTZ852173:FTZ853045 GDV852173:GDV853045 GNR852173:GNR853045 GXN852173:GXN853045 HHJ852173:HHJ853045 HRF852173:HRF853045 IBB852173:IBB853045 IKX852173:IKX853045 IUT852173:IUT853045 JEP852173:JEP853045 JOL852173:JOL853045 JYH852173:JYH853045 KID852173:KID853045 KRZ852173:KRZ853045 LBV852173:LBV853045 LLR852173:LLR853045 LVN852173:LVN853045 MFJ852173:MFJ853045 MPF852173:MPF853045 MZB852173:MZB853045 NIX852173:NIX853045 NST852173:NST853045 OCP852173:OCP853045 OML852173:OML853045 OWH852173:OWH853045 PGD852173:PGD853045 PPZ852173:PPZ853045 PZV852173:PZV853045 QJR852173:QJR853045 QTN852173:QTN853045 RDJ852173:RDJ853045 RNF852173:RNF853045 RXB852173:RXB853045 SGX852173:SGX853045 SQT852173:SQT853045 TAP852173:TAP853045 TKL852173:TKL853045 TUH852173:TUH853045 UED852173:UED853045 UNZ852173:UNZ853045 UXV852173:UXV853045 VHR852173:VHR853045 VRN852173:VRN853045 WBJ852173:WBJ853045 WLF852173:WLF853045 WVB852173:WVB853045 J917715:J918587 IP917709:IP918581 SL917709:SL918581 ACH917709:ACH918581 AMD917709:AMD918581 AVZ917709:AVZ918581 BFV917709:BFV918581 BPR917709:BPR918581 BZN917709:BZN918581 CJJ917709:CJJ918581 CTF917709:CTF918581 DDB917709:DDB918581 DMX917709:DMX918581 DWT917709:DWT918581 EGP917709:EGP918581 EQL917709:EQL918581 FAH917709:FAH918581 FKD917709:FKD918581 FTZ917709:FTZ918581 GDV917709:GDV918581 GNR917709:GNR918581 GXN917709:GXN918581 HHJ917709:HHJ918581 HRF917709:HRF918581 IBB917709:IBB918581 IKX917709:IKX918581 IUT917709:IUT918581 JEP917709:JEP918581 JOL917709:JOL918581 JYH917709:JYH918581 KID917709:KID918581 KRZ917709:KRZ918581 LBV917709:LBV918581 LLR917709:LLR918581 LVN917709:LVN918581 MFJ917709:MFJ918581 MPF917709:MPF918581 MZB917709:MZB918581 NIX917709:NIX918581 NST917709:NST918581 OCP917709:OCP918581 OML917709:OML918581 OWH917709:OWH918581 PGD917709:PGD918581 PPZ917709:PPZ918581 PZV917709:PZV918581 QJR917709:QJR918581 QTN917709:QTN918581 RDJ917709:RDJ918581 RNF917709:RNF918581 RXB917709:RXB918581 SGX917709:SGX918581 SQT917709:SQT918581 TAP917709:TAP918581 TKL917709:TKL918581 TUH917709:TUH918581 UED917709:UED918581 UNZ917709:UNZ918581 UXV917709:UXV918581 VHR917709:VHR918581 VRN917709:VRN918581 WBJ917709:WBJ918581 WLF917709:WLF918581 WVB917709:WVB918581 J983251:J984123 IP983245:IP984117 SL983245:SL984117 ACH983245:ACH984117 AMD983245:AMD984117 AVZ983245:AVZ984117 BFV983245:BFV984117 BPR983245:BPR984117 BZN983245:BZN984117 CJJ983245:CJJ984117 CTF983245:CTF984117 DDB983245:DDB984117 DMX983245:DMX984117 DWT983245:DWT984117 EGP983245:EGP984117 EQL983245:EQL984117 FAH983245:FAH984117 FKD983245:FKD984117 FTZ983245:FTZ984117 GDV983245:GDV984117 GNR983245:GNR984117 GXN983245:GXN984117 HHJ983245:HHJ984117 HRF983245:HRF984117 IBB983245:IBB984117 IKX983245:IKX984117 IUT983245:IUT984117 JEP983245:JEP984117 JOL983245:JOL984117 JYH983245:JYH984117 KID983245:KID984117 KRZ983245:KRZ984117 LBV983245:LBV984117 LLR983245:LLR984117 LVN983245:LVN984117 MFJ983245:MFJ984117 MPF983245:MPF984117 MZB983245:MZB984117 NIX983245:NIX984117 NST983245:NST984117 OCP983245:OCP984117 OML983245:OML984117 OWH983245:OWH984117 PGD983245:PGD984117 PPZ983245:PPZ984117 PZV983245:PZV984117 QJR983245:QJR984117 QTN983245:QTN984117 RDJ983245:RDJ984117 RNF983245:RNF984117 RXB983245:RXB984117 SGX983245:SGX984117 SQT983245:SQT984117 TAP983245:TAP984117 TKL983245:TKL984117 TUH983245:TUH984117 UED983245:UED984117 UNZ983245:UNZ984117 UXV983245:UXV984117 VHR983245:VHR984117 VRN983245:VRN984117 WBJ983245:WBJ984117 WLF983245:WLF984117 IP283:IP1077 J289:J1083 WVB283:WVB1077 WLF283:WLF1077 WBJ283:WBJ1077 VRN283:VRN1077 VHR283:VHR1077 UXV283:UXV1077 UNZ283:UNZ1077 UED283:UED1077 TUH283:TUH1077 TKL283:TKL1077 TAP283:TAP1077 SQT283:SQT1077 SGX283:SGX1077 RXB283:RXB1077 RNF283:RNF1077 RDJ283:RDJ1077 QTN283:QTN1077 QJR283:QJR1077 PZV283:PZV1077 PPZ283:PPZ1077 PGD283:PGD1077 OWH283:OWH1077 OML283:OML1077 OCP283:OCP1077 NST283:NST1077 NIX283:NIX1077 MZB283:MZB1077 MPF283:MPF1077 MFJ283:MFJ1077 LVN283:LVN1077 LLR283:LLR1077 LBV283:LBV1077 KRZ283:KRZ1077 KID283:KID1077 JYH283:JYH1077 JOL283:JOL1077 JEP283:JEP1077 IUT283:IUT1077 IKX283:IKX1077 IBB283:IBB1077 HRF283:HRF1077 HHJ283:HHJ1077 GXN283:GXN1077 GNR283:GNR1077 GDV283:GDV1077 FTZ283:FTZ1077 FKD283:FKD1077 FAH283:FAH1077 EQL283:EQL1077 EGP283:EGP1077 DWT283:DWT1077 DMX283:DMX1077 DDB283:DDB1077 CTF283:CTF1077 CJJ283:CJJ1077 BZN283:BZN1077 BPR283:BPR1077 BFV283:BFV1077 AVZ283:AVZ1077 AMD283:AMD1077 ACH283:ACH1077 SL283:SL1077 AMD14 AVZ14 BFV14 BPR14 BZN14 CJJ14 CTF14 DDB14 DMX14 DWT14 EGP14 EQL14 FAH14 FKD14 FTZ14 GDV14 GNR14 GXN14 HHJ14 HRF14 IBB14 IKX14 IUT14 JEP14 JOL14 JYH14 KID14 KRZ14 LBV14 LLR14 LVN14 MFJ14 MPF14 MZB14 NIX14 NST14 OCP14 OML14 OWH14 PGD14 PPZ14 PZV14 QJR14 QTN14 RDJ14 RNF14 RXB14 SGX14 SQT14 TAP14 TKL14 TUH14 UED14 UNZ14 UXV14 VHR14 VRN14 WBJ14 WLF14 WVB14 IP14 SL14 ACH14 J14 AVZ144 BFV144 BPR144 BZN144 CJJ144 CTF144 DDB144 DMX144 DWT144 EGP144 EQL144 FAH144 FKD144 FTZ144 GDV144 GNR144 GXN144 HHJ144 HRF144 IBB144 IKX144 IUT144 JEP144 JOL144 JYH144 KID144 KRZ144 LBV144 LLR144 LVN144 MFJ144 MPF144 MZB144 NIX144 NST144 OCP144 OML144 OWH144 PGD144 PPZ144 PZV144 QJR144 QTN144 RDJ144 RNF144 RXB144 SGX144 SQT144 TAP144 TKL144 TUH144 UED144 UNZ144 UXV144 VHR144 VRN144 WBJ144 WLF144 WVB144 IP144 SL144 G143 ACH144 AMA143 ACE143 SI143 IM143 WUY143 WLC143 WBG143 VRK143 VHO143 UXS143 UNW143 UEA143 TUE143 TKI143 TAM143 SQQ143 SGU143 RWY143 RNC143 RDG143 QTK143 QJO143 PZS143 PPW143 PGA143 OWE143 OMI143 OCM143 NSQ143 NIU143 MYY143 MPC143 MFG143 LVK143 LLO143 LBS143 KRW143 KIA143 JYE143 JOI143 JEM143 IUQ143 IKU143 IAY143 HRC143 HHG143 GXK143 GNO143 GDS143 FTW143 FKA143 FAE143 EQI143 EGM143 DWQ143 DMU143 DCY143 CTC143 CJG143 BZK143 BPO143 BFS143 AVW143 AMD144 J219:J220 J180:J181 J237:J238 DWY226:DWY227 K279:K280 WUV235 WKZ235 WBD235 VRH235 VHL235 UXP235 UNT235 UDX235 TUB235 TKF235 TAJ235 SQN235 SGR235 RWV235 RMZ235 RDD235 QTH235 QJL235 PZP235 PPT235 PFX235 OWB235 OMF235 OCJ235 NSN235 NIR235 MYV235 MOZ235 MFD235 LVH235 LLL235 LBP235 KRT235 KHX235 JYB235 JOF235 JEJ235 IUN235 IKR235 IAV235 HQZ235 HHD235 GXH235 GNL235 GDP235 FTT235 FJX235 FAB235 EQF235 EGJ235 DWN235 DMR235 DCV235 CSZ235 CJD235 BZH235 BPL235 BFP235 AVT235 ALX235 ACB235 SF235 IJ235 ACJ279:ACJ280 SN279:SN280 IR279:IR280 WVD279:WVD280 WLH279:WLH280 WBL279:WBL280 VRP279:VRP280 VHT279:VHT280 UXX279:UXX280 UOB279:UOB280 UEF279:UEF280 TUJ279:TUJ280 TKN279:TKN280 TAR279:TAR280 SQV279:SQV280 SGZ279:SGZ280 RXD279:RXD280 RNH279:RNH280 RDL279:RDL280 QTP279:QTP280 QJT279:QJT280 PZX279:PZX280 PQB279:PQB280 PGF279:PGF280 OWJ279:OWJ280 OMN279:OMN280 OCR279:OCR280 NSV279:NSV280 NIZ279:NIZ280 MZD279:MZD280 MPH279:MPH280 MFL279:MFL280 LVP279:LVP280 LLT279:LLT280 LBX279:LBX280 KSB279:KSB280 KIF279:KIF280 JYJ279:JYJ280 JON279:JON280 JER279:JER280 IUV279:IUV280 IKZ279:IKZ280 IBD279:IBD280 HRH279:HRH280 HHL279:HHL280 GXP279:GXP280 GNT279:GNT280 GDX279:GDX280 FUB279:FUB280 FKF279:FKF280 FAJ279:FAJ280 EQN279:EQN280 EGR279:EGR280 DWV279:DWV280 DMZ279:DMZ280 DDD279:DDD280 CTH279:CTH280 CJL279:CJL280 BZP279:BZP280 BPT279:BPT280 BFX279:BFX280 AWB279:AWB280 AMF279:AMF280 K232:K236 EGU226:EGU227 EQQ226:EQQ227 FAM226:FAM227 FKI226:FKI227 FUE226:FUE227 GEA226:GEA227 GNW226:GNW227 GXS226:GXS227 HHO226:HHO227 HRK226:HRK227 IBG226:IBG227 ILC226:ILC227 IUY226:IUY227 JEU226:JEU227 JOQ226:JOQ227 JYM226:JYM227 KII226:KII227 KSE226:KSE227 LCA226:LCA227 LLW226:LLW227 LVS226:LVS227 MFO226:MFO227 MPK226:MPK227 MZG226:MZG227 NJC226:NJC227 NSY226:NSY227 OCU226:OCU227 OMQ226:OMQ227 OWM226:OWM227 PGI226:PGI227 PQE226:PQE227 QAA226:QAA227 QJW226:QJW227 QTS226:QTS227 RDO226:RDO227 RNK226:RNK227 RXG226:RXG227 SHC226:SHC227 SQY226:SQY227 TAU226:TAU227 TKQ226:TKQ227 TUM226:TUM227 UEI226:UEI227 UOE226:UOE227 UYA226:UYA227 VHW226:VHW227 VRS226:VRS227 WBO226:WBO227 WLK226:WLK227 WVG226:WVG227 IU226:IU227 SQ226:SQ227 ACM226:ACM227 AMI226:AMI227 AWE226:AWE227 BGA226:BGA227 BPW226:BPW227 BZS226:BZS227 CJO226:CJO227 CTK226:CTK227 DDG226:DDG227 DNC226:DNC227 DTZ241 J254:J256 EFJ240 EPF240 EZB240 FIX240 FST240 GCP240 GML240 GWH240 HGD240 HPZ240 HZV240 IJR240 ITN240 JDJ240 JNF240 JXB240 KGX240 KQT240 LAP240 LKL240 LUH240 MED240 MNZ240 MXV240 NHR240 NRN240 OBJ240 OLF240 OVB240 PEX240 POT240 PYP240 QIL240 QSH240 RCD240 RLZ240 RVV240 SFR240 SPN240 SZJ240 TJF240 TTB240 UCX240 UMT240 UWP240 VGL240 VQH240 WAD240 WJZ240 WTV240 HJ240 RF240 ABB240 AKX240 AUT240 BEP240 BOL240 BYH240 CID240 CRZ240 DBV240 DLR240 K225:K230 K239:K240 DVN240 DKD241 EDV241 ENR241 EXN241 FHJ241 FRF241 GBB241 GKX241 GUT241 HEP241 HOL241 HYH241 IID241 IRZ241 JBV241 JLR241 JVN241 KFJ241 KPF241 KZB241 LIX241 LST241 MCP241 MML241 MWH241 NGD241 NPZ241 NZV241 OJR241 OTN241 PDJ241 PNF241 PXB241 QGX241 QQT241 RAP241 RKL241 RUH241 SED241 SNZ241 SXV241 THR241 TRN241 UBJ241 ULF241 UVB241 VEX241 VOT241 VYP241 WIL241 WSH241 FV241 PR241 ZN241 AJJ241 ATF241 BDB241 BMX241 BWT241 CGP241 CQL241 DAH241 J192:J194 DKA254 EDS254 ENO254 EXK254 FHG254 FRC254 GAY254 GKU254 GUQ254 HEM254 HOI254 HYE254 IIA254 IRW254 JBS254 JLO254 JVK254 KFG254 KPC254 KYY254 LIU254 LSQ254 MCM254 MMI254 MWE254 NGA254 NPW254 NZS254 OJO254 OTK254 PDG254 PNC254 PWY254 QGU254 QQQ254 RAM254 RKI254 RUE254 SEA254 SNW254 SXS254 THO254 TRK254 UBG254 ULC254 UUY254 VEU254 VOQ254 VYM254 WII254 WSE254 FS254 PO254 ZK254 AJG254 ATC254 BCY254 BMU254 BWQ254 CGM254 CQI254 DAE254 DTW254 J144:J149">
      <formula1>осн</formula1>
    </dataValidation>
    <dataValidation type="list" allowBlank="1" showInputMessage="1" sqref="BB65747:BB66619 KL65741:KL66613 UH65741:UH66613 AED65741:AED66613 ANZ65741:ANZ66613 AXV65741:AXV66613 BHR65741:BHR66613 BRN65741:BRN66613 CBJ65741:CBJ66613 CLF65741:CLF66613 CVB65741:CVB66613 DEX65741:DEX66613 DOT65741:DOT66613 DYP65741:DYP66613 EIL65741:EIL66613 ESH65741:ESH66613 FCD65741:FCD66613 FLZ65741:FLZ66613 FVV65741:FVV66613 GFR65741:GFR66613 GPN65741:GPN66613 GZJ65741:GZJ66613 HJF65741:HJF66613 HTB65741:HTB66613 ICX65741:ICX66613 IMT65741:IMT66613 IWP65741:IWP66613 JGL65741:JGL66613 JQH65741:JQH66613 KAD65741:KAD66613 KJZ65741:KJZ66613 KTV65741:KTV66613 LDR65741:LDR66613 LNN65741:LNN66613 LXJ65741:LXJ66613 MHF65741:MHF66613 MRB65741:MRB66613 NAX65741:NAX66613 NKT65741:NKT66613 NUP65741:NUP66613 OEL65741:OEL66613 OOH65741:OOH66613 OYD65741:OYD66613 PHZ65741:PHZ66613 PRV65741:PRV66613 QBR65741:QBR66613 QLN65741:QLN66613 QVJ65741:QVJ66613 RFF65741:RFF66613 RPB65741:RPB66613 RYX65741:RYX66613 SIT65741:SIT66613 SSP65741:SSP66613 TCL65741:TCL66613 TMH65741:TMH66613 TWD65741:TWD66613 UFZ65741:UFZ66613 UPV65741:UPV66613 UZR65741:UZR66613 VJN65741:VJN66613 VTJ65741:VTJ66613 WDF65741:WDF66613 WNB65741:WNB66613 WWX65741:WWX66613 BB131283:BB132155 KL131277:KL132149 UH131277:UH132149 AED131277:AED132149 ANZ131277:ANZ132149 AXV131277:AXV132149 BHR131277:BHR132149 BRN131277:BRN132149 CBJ131277:CBJ132149 CLF131277:CLF132149 CVB131277:CVB132149 DEX131277:DEX132149 DOT131277:DOT132149 DYP131277:DYP132149 EIL131277:EIL132149 ESH131277:ESH132149 FCD131277:FCD132149 FLZ131277:FLZ132149 FVV131277:FVV132149 GFR131277:GFR132149 GPN131277:GPN132149 GZJ131277:GZJ132149 HJF131277:HJF132149 HTB131277:HTB132149 ICX131277:ICX132149 IMT131277:IMT132149 IWP131277:IWP132149 JGL131277:JGL132149 JQH131277:JQH132149 KAD131277:KAD132149 KJZ131277:KJZ132149 KTV131277:KTV132149 LDR131277:LDR132149 LNN131277:LNN132149 LXJ131277:LXJ132149 MHF131277:MHF132149 MRB131277:MRB132149 NAX131277:NAX132149 NKT131277:NKT132149 NUP131277:NUP132149 OEL131277:OEL132149 OOH131277:OOH132149 OYD131277:OYD132149 PHZ131277:PHZ132149 PRV131277:PRV132149 QBR131277:QBR132149 QLN131277:QLN132149 QVJ131277:QVJ132149 RFF131277:RFF132149 RPB131277:RPB132149 RYX131277:RYX132149 SIT131277:SIT132149 SSP131277:SSP132149 TCL131277:TCL132149 TMH131277:TMH132149 TWD131277:TWD132149 UFZ131277:UFZ132149 UPV131277:UPV132149 UZR131277:UZR132149 VJN131277:VJN132149 VTJ131277:VTJ132149 WDF131277:WDF132149 WNB131277:WNB132149 WWX131277:WWX132149 BB196819:BB197691 KL196813:KL197685 UH196813:UH197685 AED196813:AED197685 ANZ196813:ANZ197685 AXV196813:AXV197685 BHR196813:BHR197685 BRN196813:BRN197685 CBJ196813:CBJ197685 CLF196813:CLF197685 CVB196813:CVB197685 DEX196813:DEX197685 DOT196813:DOT197685 DYP196813:DYP197685 EIL196813:EIL197685 ESH196813:ESH197685 FCD196813:FCD197685 FLZ196813:FLZ197685 FVV196813:FVV197685 GFR196813:GFR197685 GPN196813:GPN197685 GZJ196813:GZJ197685 HJF196813:HJF197685 HTB196813:HTB197685 ICX196813:ICX197685 IMT196813:IMT197685 IWP196813:IWP197685 JGL196813:JGL197685 JQH196813:JQH197685 KAD196813:KAD197685 KJZ196813:KJZ197685 KTV196813:KTV197685 LDR196813:LDR197685 LNN196813:LNN197685 LXJ196813:LXJ197685 MHF196813:MHF197685 MRB196813:MRB197685 NAX196813:NAX197685 NKT196813:NKT197685 NUP196813:NUP197685 OEL196813:OEL197685 OOH196813:OOH197685 OYD196813:OYD197685 PHZ196813:PHZ197685 PRV196813:PRV197685 QBR196813:QBR197685 QLN196813:QLN197685 QVJ196813:QVJ197685 RFF196813:RFF197685 RPB196813:RPB197685 RYX196813:RYX197685 SIT196813:SIT197685 SSP196813:SSP197685 TCL196813:TCL197685 TMH196813:TMH197685 TWD196813:TWD197685 UFZ196813:UFZ197685 UPV196813:UPV197685 UZR196813:UZR197685 VJN196813:VJN197685 VTJ196813:VTJ197685 WDF196813:WDF197685 WNB196813:WNB197685 WWX196813:WWX197685 BB262355:BB263227 KL262349:KL263221 UH262349:UH263221 AED262349:AED263221 ANZ262349:ANZ263221 AXV262349:AXV263221 BHR262349:BHR263221 BRN262349:BRN263221 CBJ262349:CBJ263221 CLF262349:CLF263221 CVB262349:CVB263221 DEX262349:DEX263221 DOT262349:DOT263221 DYP262349:DYP263221 EIL262349:EIL263221 ESH262349:ESH263221 FCD262349:FCD263221 FLZ262349:FLZ263221 FVV262349:FVV263221 GFR262349:GFR263221 GPN262349:GPN263221 GZJ262349:GZJ263221 HJF262349:HJF263221 HTB262349:HTB263221 ICX262349:ICX263221 IMT262349:IMT263221 IWP262349:IWP263221 JGL262349:JGL263221 JQH262349:JQH263221 KAD262349:KAD263221 KJZ262349:KJZ263221 KTV262349:KTV263221 LDR262349:LDR263221 LNN262349:LNN263221 LXJ262349:LXJ263221 MHF262349:MHF263221 MRB262349:MRB263221 NAX262349:NAX263221 NKT262349:NKT263221 NUP262349:NUP263221 OEL262349:OEL263221 OOH262349:OOH263221 OYD262349:OYD263221 PHZ262349:PHZ263221 PRV262349:PRV263221 QBR262349:QBR263221 QLN262349:QLN263221 QVJ262349:QVJ263221 RFF262349:RFF263221 RPB262349:RPB263221 RYX262349:RYX263221 SIT262349:SIT263221 SSP262349:SSP263221 TCL262349:TCL263221 TMH262349:TMH263221 TWD262349:TWD263221 UFZ262349:UFZ263221 UPV262349:UPV263221 UZR262349:UZR263221 VJN262349:VJN263221 VTJ262349:VTJ263221 WDF262349:WDF263221 WNB262349:WNB263221 WWX262349:WWX263221 BB327891:BB328763 KL327885:KL328757 UH327885:UH328757 AED327885:AED328757 ANZ327885:ANZ328757 AXV327885:AXV328757 BHR327885:BHR328757 BRN327885:BRN328757 CBJ327885:CBJ328757 CLF327885:CLF328757 CVB327885:CVB328757 DEX327885:DEX328757 DOT327885:DOT328757 DYP327885:DYP328757 EIL327885:EIL328757 ESH327885:ESH328757 FCD327885:FCD328757 FLZ327885:FLZ328757 FVV327885:FVV328757 GFR327885:GFR328757 GPN327885:GPN328757 GZJ327885:GZJ328757 HJF327885:HJF328757 HTB327885:HTB328757 ICX327885:ICX328757 IMT327885:IMT328757 IWP327885:IWP328757 JGL327885:JGL328757 JQH327885:JQH328757 KAD327885:KAD328757 KJZ327885:KJZ328757 KTV327885:KTV328757 LDR327885:LDR328757 LNN327885:LNN328757 LXJ327885:LXJ328757 MHF327885:MHF328757 MRB327885:MRB328757 NAX327885:NAX328757 NKT327885:NKT328757 NUP327885:NUP328757 OEL327885:OEL328757 OOH327885:OOH328757 OYD327885:OYD328757 PHZ327885:PHZ328757 PRV327885:PRV328757 QBR327885:QBR328757 QLN327885:QLN328757 QVJ327885:QVJ328757 RFF327885:RFF328757 RPB327885:RPB328757 RYX327885:RYX328757 SIT327885:SIT328757 SSP327885:SSP328757 TCL327885:TCL328757 TMH327885:TMH328757 TWD327885:TWD328757 UFZ327885:UFZ328757 UPV327885:UPV328757 UZR327885:UZR328757 VJN327885:VJN328757 VTJ327885:VTJ328757 WDF327885:WDF328757 WNB327885:WNB328757 WWX327885:WWX328757 BB393427:BB394299 KL393421:KL394293 UH393421:UH394293 AED393421:AED394293 ANZ393421:ANZ394293 AXV393421:AXV394293 BHR393421:BHR394293 BRN393421:BRN394293 CBJ393421:CBJ394293 CLF393421:CLF394293 CVB393421:CVB394293 DEX393421:DEX394293 DOT393421:DOT394293 DYP393421:DYP394293 EIL393421:EIL394293 ESH393421:ESH394293 FCD393421:FCD394293 FLZ393421:FLZ394293 FVV393421:FVV394293 GFR393421:GFR394293 GPN393421:GPN394293 GZJ393421:GZJ394293 HJF393421:HJF394293 HTB393421:HTB394293 ICX393421:ICX394293 IMT393421:IMT394293 IWP393421:IWP394293 JGL393421:JGL394293 JQH393421:JQH394293 KAD393421:KAD394293 KJZ393421:KJZ394293 KTV393421:KTV394293 LDR393421:LDR394293 LNN393421:LNN394293 LXJ393421:LXJ394293 MHF393421:MHF394293 MRB393421:MRB394293 NAX393421:NAX394293 NKT393421:NKT394293 NUP393421:NUP394293 OEL393421:OEL394293 OOH393421:OOH394293 OYD393421:OYD394293 PHZ393421:PHZ394293 PRV393421:PRV394293 QBR393421:QBR394293 QLN393421:QLN394293 QVJ393421:QVJ394293 RFF393421:RFF394293 RPB393421:RPB394293 RYX393421:RYX394293 SIT393421:SIT394293 SSP393421:SSP394293 TCL393421:TCL394293 TMH393421:TMH394293 TWD393421:TWD394293 UFZ393421:UFZ394293 UPV393421:UPV394293 UZR393421:UZR394293 VJN393421:VJN394293 VTJ393421:VTJ394293 WDF393421:WDF394293 WNB393421:WNB394293 WWX393421:WWX394293 BB458963:BB459835 KL458957:KL459829 UH458957:UH459829 AED458957:AED459829 ANZ458957:ANZ459829 AXV458957:AXV459829 BHR458957:BHR459829 BRN458957:BRN459829 CBJ458957:CBJ459829 CLF458957:CLF459829 CVB458957:CVB459829 DEX458957:DEX459829 DOT458957:DOT459829 DYP458957:DYP459829 EIL458957:EIL459829 ESH458957:ESH459829 FCD458957:FCD459829 FLZ458957:FLZ459829 FVV458957:FVV459829 GFR458957:GFR459829 GPN458957:GPN459829 GZJ458957:GZJ459829 HJF458957:HJF459829 HTB458957:HTB459829 ICX458957:ICX459829 IMT458957:IMT459829 IWP458957:IWP459829 JGL458957:JGL459829 JQH458957:JQH459829 KAD458957:KAD459829 KJZ458957:KJZ459829 KTV458957:KTV459829 LDR458957:LDR459829 LNN458957:LNN459829 LXJ458957:LXJ459829 MHF458957:MHF459829 MRB458957:MRB459829 NAX458957:NAX459829 NKT458957:NKT459829 NUP458957:NUP459829 OEL458957:OEL459829 OOH458957:OOH459829 OYD458957:OYD459829 PHZ458957:PHZ459829 PRV458957:PRV459829 QBR458957:QBR459829 QLN458957:QLN459829 QVJ458957:QVJ459829 RFF458957:RFF459829 RPB458957:RPB459829 RYX458957:RYX459829 SIT458957:SIT459829 SSP458957:SSP459829 TCL458957:TCL459829 TMH458957:TMH459829 TWD458957:TWD459829 UFZ458957:UFZ459829 UPV458957:UPV459829 UZR458957:UZR459829 VJN458957:VJN459829 VTJ458957:VTJ459829 WDF458957:WDF459829 WNB458957:WNB459829 WWX458957:WWX459829 BB524499:BB525371 KL524493:KL525365 UH524493:UH525365 AED524493:AED525365 ANZ524493:ANZ525365 AXV524493:AXV525365 BHR524493:BHR525365 BRN524493:BRN525365 CBJ524493:CBJ525365 CLF524493:CLF525365 CVB524493:CVB525365 DEX524493:DEX525365 DOT524493:DOT525365 DYP524493:DYP525365 EIL524493:EIL525365 ESH524493:ESH525365 FCD524493:FCD525365 FLZ524493:FLZ525365 FVV524493:FVV525365 GFR524493:GFR525365 GPN524493:GPN525365 GZJ524493:GZJ525365 HJF524493:HJF525365 HTB524493:HTB525365 ICX524493:ICX525365 IMT524493:IMT525365 IWP524493:IWP525365 JGL524493:JGL525365 JQH524493:JQH525365 KAD524493:KAD525365 KJZ524493:KJZ525365 KTV524493:KTV525365 LDR524493:LDR525365 LNN524493:LNN525365 LXJ524493:LXJ525365 MHF524493:MHF525365 MRB524493:MRB525365 NAX524493:NAX525365 NKT524493:NKT525365 NUP524493:NUP525365 OEL524493:OEL525365 OOH524493:OOH525365 OYD524493:OYD525365 PHZ524493:PHZ525365 PRV524493:PRV525365 QBR524493:QBR525365 QLN524493:QLN525365 QVJ524493:QVJ525365 RFF524493:RFF525365 RPB524493:RPB525365 RYX524493:RYX525365 SIT524493:SIT525365 SSP524493:SSP525365 TCL524493:TCL525365 TMH524493:TMH525365 TWD524493:TWD525365 UFZ524493:UFZ525365 UPV524493:UPV525365 UZR524493:UZR525365 VJN524493:VJN525365 VTJ524493:VTJ525365 WDF524493:WDF525365 WNB524493:WNB525365 WWX524493:WWX525365 BB590035:BB590907 KL590029:KL590901 UH590029:UH590901 AED590029:AED590901 ANZ590029:ANZ590901 AXV590029:AXV590901 BHR590029:BHR590901 BRN590029:BRN590901 CBJ590029:CBJ590901 CLF590029:CLF590901 CVB590029:CVB590901 DEX590029:DEX590901 DOT590029:DOT590901 DYP590029:DYP590901 EIL590029:EIL590901 ESH590029:ESH590901 FCD590029:FCD590901 FLZ590029:FLZ590901 FVV590029:FVV590901 GFR590029:GFR590901 GPN590029:GPN590901 GZJ590029:GZJ590901 HJF590029:HJF590901 HTB590029:HTB590901 ICX590029:ICX590901 IMT590029:IMT590901 IWP590029:IWP590901 JGL590029:JGL590901 JQH590029:JQH590901 KAD590029:KAD590901 KJZ590029:KJZ590901 KTV590029:KTV590901 LDR590029:LDR590901 LNN590029:LNN590901 LXJ590029:LXJ590901 MHF590029:MHF590901 MRB590029:MRB590901 NAX590029:NAX590901 NKT590029:NKT590901 NUP590029:NUP590901 OEL590029:OEL590901 OOH590029:OOH590901 OYD590029:OYD590901 PHZ590029:PHZ590901 PRV590029:PRV590901 QBR590029:QBR590901 QLN590029:QLN590901 QVJ590029:QVJ590901 RFF590029:RFF590901 RPB590029:RPB590901 RYX590029:RYX590901 SIT590029:SIT590901 SSP590029:SSP590901 TCL590029:TCL590901 TMH590029:TMH590901 TWD590029:TWD590901 UFZ590029:UFZ590901 UPV590029:UPV590901 UZR590029:UZR590901 VJN590029:VJN590901 VTJ590029:VTJ590901 WDF590029:WDF590901 WNB590029:WNB590901 WWX590029:WWX590901 BB655571:BB656443 KL655565:KL656437 UH655565:UH656437 AED655565:AED656437 ANZ655565:ANZ656437 AXV655565:AXV656437 BHR655565:BHR656437 BRN655565:BRN656437 CBJ655565:CBJ656437 CLF655565:CLF656437 CVB655565:CVB656437 DEX655565:DEX656437 DOT655565:DOT656437 DYP655565:DYP656437 EIL655565:EIL656437 ESH655565:ESH656437 FCD655565:FCD656437 FLZ655565:FLZ656437 FVV655565:FVV656437 GFR655565:GFR656437 GPN655565:GPN656437 GZJ655565:GZJ656437 HJF655565:HJF656437 HTB655565:HTB656437 ICX655565:ICX656437 IMT655565:IMT656437 IWP655565:IWP656437 JGL655565:JGL656437 JQH655565:JQH656437 KAD655565:KAD656437 KJZ655565:KJZ656437 KTV655565:KTV656437 LDR655565:LDR656437 LNN655565:LNN656437 LXJ655565:LXJ656437 MHF655565:MHF656437 MRB655565:MRB656437 NAX655565:NAX656437 NKT655565:NKT656437 NUP655565:NUP656437 OEL655565:OEL656437 OOH655565:OOH656437 OYD655565:OYD656437 PHZ655565:PHZ656437 PRV655565:PRV656437 QBR655565:QBR656437 QLN655565:QLN656437 QVJ655565:QVJ656437 RFF655565:RFF656437 RPB655565:RPB656437 RYX655565:RYX656437 SIT655565:SIT656437 SSP655565:SSP656437 TCL655565:TCL656437 TMH655565:TMH656437 TWD655565:TWD656437 UFZ655565:UFZ656437 UPV655565:UPV656437 UZR655565:UZR656437 VJN655565:VJN656437 VTJ655565:VTJ656437 WDF655565:WDF656437 WNB655565:WNB656437 WWX655565:WWX656437 BB721107:BB721979 KL721101:KL721973 UH721101:UH721973 AED721101:AED721973 ANZ721101:ANZ721973 AXV721101:AXV721973 BHR721101:BHR721973 BRN721101:BRN721973 CBJ721101:CBJ721973 CLF721101:CLF721973 CVB721101:CVB721973 DEX721101:DEX721973 DOT721101:DOT721973 DYP721101:DYP721973 EIL721101:EIL721973 ESH721101:ESH721973 FCD721101:FCD721973 FLZ721101:FLZ721973 FVV721101:FVV721973 GFR721101:GFR721973 GPN721101:GPN721973 GZJ721101:GZJ721973 HJF721101:HJF721973 HTB721101:HTB721973 ICX721101:ICX721973 IMT721101:IMT721973 IWP721101:IWP721973 JGL721101:JGL721973 JQH721101:JQH721973 KAD721101:KAD721973 KJZ721101:KJZ721973 KTV721101:KTV721973 LDR721101:LDR721973 LNN721101:LNN721973 LXJ721101:LXJ721973 MHF721101:MHF721973 MRB721101:MRB721973 NAX721101:NAX721973 NKT721101:NKT721973 NUP721101:NUP721973 OEL721101:OEL721973 OOH721101:OOH721973 OYD721101:OYD721973 PHZ721101:PHZ721973 PRV721101:PRV721973 QBR721101:QBR721973 QLN721101:QLN721973 QVJ721101:QVJ721973 RFF721101:RFF721973 RPB721101:RPB721973 RYX721101:RYX721973 SIT721101:SIT721973 SSP721101:SSP721973 TCL721101:TCL721973 TMH721101:TMH721973 TWD721101:TWD721973 UFZ721101:UFZ721973 UPV721101:UPV721973 UZR721101:UZR721973 VJN721101:VJN721973 VTJ721101:VTJ721973 WDF721101:WDF721973 WNB721101:WNB721973 WWX721101:WWX721973 BB786643:BB787515 KL786637:KL787509 UH786637:UH787509 AED786637:AED787509 ANZ786637:ANZ787509 AXV786637:AXV787509 BHR786637:BHR787509 BRN786637:BRN787509 CBJ786637:CBJ787509 CLF786637:CLF787509 CVB786637:CVB787509 DEX786637:DEX787509 DOT786637:DOT787509 DYP786637:DYP787509 EIL786637:EIL787509 ESH786637:ESH787509 FCD786637:FCD787509 FLZ786637:FLZ787509 FVV786637:FVV787509 GFR786637:GFR787509 GPN786637:GPN787509 GZJ786637:GZJ787509 HJF786637:HJF787509 HTB786637:HTB787509 ICX786637:ICX787509 IMT786637:IMT787509 IWP786637:IWP787509 JGL786637:JGL787509 JQH786637:JQH787509 KAD786637:KAD787509 KJZ786637:KJZ787509 KTV786637:KTV787509 LDR786637:LDR787509 LNN786637:LNN787509 LXJ786637:LXJ787509 MHF786637:MHF787509 MRB786637:MRB787509 NAX786637:NAX787509 NKT786637:NKT787509 NUP786637:NUP787509 OEL786637:OEL787509 OOH786637:OOH787509 OYD786637:OYD787509 PHZ786637:PHZ787509 PRV786637:PRV787509 QBR786637:QBR787509 QLN786637:QLN787509 QVJ786637:QVJ787509 RFF786637:RFF787509 RPB786637:RPB787509 RYX786637:RYX787509 SIT786637:SIT787509 SSP786637:SSP787509 TCL786637:TCL787509 TMH786637:TMH787509 TWD786637:TWD787509 UFZ786637:UFZ787509 UPV786637:UPV787509 UZR786637:UZR787509 VJN786637:VJN787509 VTJ786637:VTJ787509 WDF786637:WDF787509 WNB786637:WNB787509 WWX786637:WWX787509 BB852179:BB853051 KL852173:KL853045 UH852173:UH853045 AED852173:AED853045 ANZ852173:ANZ853045 AXV852173:AXV853045 BHR852173:BHR853045 BRN852173:BRN853045 CBJ852173:CBJ853045 CLF852173:CLF853045 CVB852173:CVB853045 DEX852173:DEX853045 DOT852173:DOT853045 DYP852173:DYP853045 EIL852173:EIL853045 ESH852173:ESH853045 FCD852173:FCD853045 FLZ852173:FLZ853045 FVV852173:FVV853045 GFR852173:GFR853045 GPN852173:GPN853045 GZJ852173:GZJ853045 HJF852173:HJF853045 HTB852173:HTB853045 ICX852173:ICX853045 IMT852173:IMT853045 IWP852173:IWP853045 JGL852173:JGL853045 JQH852173:JQH853045 KAD852173:KAD853045 KJZ852173:KJZ853045 KTV852173:KTV853045 LDR852173:LDR853045 LNN852173:LNN853045 LXJ852173:LXJ853045 MHF852173:MHF853045 MRB852173:MRB853045 NAX852173:NAX853045 NKT852173:NKT853045 NUP852173:NUP853045 OEL852173:OEL853045 OOH852173:OOH853045 OYD852173:OYD853045 PHZ852173:PHZ853045 PRV852173:PRV853045 QBR852173:QBR853045 QLN852173:QLN853045 QVJ852173:QVJ853045 RFF852173:RFF853045 RPB852173:RPB853045 RYX852173:RYX853045 SIT852173:SIT853045 SSP852173:SSP853045 TCL852173:TCL853045 TMH852173:TMH853045 TWD852173:TWD853045 UFZ852173:UFZ853045 UPV852173:UPV853045 UZR852173:UZR853045 VJN852173:VJN853045 VTJ852173:VTJ853045 WDF852173:WDF853045 WNB852173:WNB853045 WWX852173:WWX853045 BB917715:BB918587 KL917709:KL918581 UH917709:UH918581 AED917709:AED918581 ANZ917709:ANZ918581 AXV917709:AXV918581 BHR917709:BHR918581 BRN917709:BRN918581 CBJ917709:CBJ918581 CLF917709:CLF918581 CVB917709:CVB918581 DEX917709:DEX918581 DOT917709:DOT918581 DYP917709:DYP918581 EIL917709:EIL918581 ESH917709:ESH918581 FCD917709:FCD918581 FLZ917709:FLZ918581 FVV917709:FVV918581 GFR917709:GFR918581 GPN917709:GPN918581 GZJ917709:GZJ918581 HJF917709:HJF918581 HTB917709:HTB918581 ICX917709:ICX918581 IMT917709:IMT918581 IWP917709:IWP918581 JGL917709:JGL918581 JQH917709:JQH918581 KAD917709:KAD918581 KJZ917709:KJZ918581 KTV917709:KTV918581 LDR917709:LDR918581 LNN917709:LNN918581 LXJ917709:LXJ918581 MHF917709:MHF918581 MRB917709:MRB918581 NAX917709:NAX918581 NKT917709:NKT918581 NUP917709:NUP918581 OEL917709:OEL918581 OOH917709:OOH918581 OYD917709:OYD918581 PHZ917709:PHZ918581 PRV917709:PRV918581 QBR917709:QBR918581 QLN917709:QLN918581 QVJ917709:QVJ918581 RFF917709:RFF918581 RPB917709:RPB918581 RYX917709:RYX918581 SIT917709:SIT918581 SSP917709:SSP918581 TCL917709:TCL918581 TMH917709:TMH918581 TWD917709:TWD918581 UFZ917709:UFZ918581 UPV917709:UPV918581 UZR917709:UZR918581 VJN917709:VJN918581 VTJ917709:VTJ918581 WDF917709:WDF918581 WNB917709:WNB918581 WWX917709:WWX918581 BB983251:BB984123 KL983245:KL984117 UH983245:UH984117 AED983245:AED984117 ANZ983245:ANZ984117 AXV983245:AXV984117 BHR983245:BHR984117 BRN983245:BRN984117 CBJ983245:CBJ984117 CLF983245:CLF984117 CVB983245:CVB984117 DEX983245:DEX984117 DOT983245:DOT984117 DYP983245:DYP984117 EIL983245:EIL984117 ESH983245:ESH984117 FCD983245:FCD984117 FLZ983245:FLZ984117 FVV983245:FVV984117 GFR983245:GFR984117 GPN983245:GPN984117 GZJ983245:GZJ984117 HJF983245:HJF984117 HTB983245:HTB984117 ICX983245:ICX984117 IMT983245:IMT984117 IWP983245:IWP984117 JGL983245:JGL984117 JQH983245:JQH984117 KAD983245:KAD984117 KJZ983245:KJZ984117 KTV983245:KTV984117 LDR983245:LDR984117 LNN983245:LNN984117 LXJ983245:LXJ984117 MHF983245:MHF984117 MRB983245:MRB984117 NAX983245:NAX984117 NKT983245:NKT984117 NUP983245:NUP984117 OEL983245:OEL984117 OOH983245:OOH984117 OYD983245:OYD984117 PHZ983245:PHZ984117 PRV983245:PRV984117 QBR983245:QBR984117 QLN983245:QLN984117 QVJ983245:QVJ984117 RFF983245:RFF984117 RPB983245:RPB984117 RYX983245:RYX984117 SIT983245:SIT984117 SSP983245:SSP984117 TCL983245:TCL984117 TMH983245:TMH984117 TWD983245:TWD984117 UFZ983245:UFZ984117 UPV983245:UPV984117 UZR983245:UZR984117 VJN983245:VJN984117 VTJ983245:VTJ984117 WDF983245:WDF984117 WNB983245:WNB984117 WWX983245:WWX984117 BH65741:BH66615 KR65741:KR66615 UN65741:UN66615 AEJ65741:AEJ66615 AOF65741:AOF66615 AYB65741:AYB66615 BHX65741:BHX66615 BRT65741:BRT66615 CBP65741:CBP66615 CLL65741:CLL66615 CVH65741:CVH66615 DFD65741:DFD66615 DOZ65741:DOZ66615 DYV65741:DYV66615 EIR65741:EIR66615 ESN65741:ESN66615 FCJ65741:FCJ66615 FMF65741:FMF66615 FWB65741:FWB66615 GFX65741:GFX66615 GPT65741:GPT66615 GZP65741:GZP66615 HJL65741:HJL66615 HTH65741:HTH66615 IDD65741:IDD66615 IMZ65741:IMZ66615 IWV65741:IWV66615 JGR65741:JGR66615 JQN65741:JQN66615 KAJ65741:KAJ66615 KKF65741:KKF66615 KUB65741:KUB66615 LDX65741:LDX66615 LNT65741:LNT66615 LXP65741:LXP66615 MHL65741:MHL66615 MRH65741:MRH66615 NBD65741:NBD66615 NKZ65741:NKZ66615 NUV65741:NUV66615 OER65741:OER66615 OON65741:OON66615 OYJ65741:OYJ66615 PIF65741:PIF66615 PSB65741:PSB66615 QBX65741:QBX66615 QLT65741:QLT66615 QVP65741:QVP66615 RFL65741:RFL66615 RPH65741:RPH66615 RZD65741:RZD66615 SIZ65741:SIZ66615 SSV65741:SSV66615 TCR65741:TCR66615 TMN65741:TMN66615 TWJ65741:TWJ66615 UGF65741:UGF66615 UQB65741:UQB66615 UZX65741:UZX66615 VJT65741:VJT66615 VTP65741:VTP66615 WDL65741:WDL66615 WNH65741:WNH66615 WXD65741:WXD66615 BH131277:BH132151 KR131277:KR132151 UN131277:UN132151 AEJ131277:AEJ132151 AOF131277:AOF132151 AYB131277:AYB132151 BHX131277:BHX132151 BRT131277:BRT132151 CBP131277:CBP132151 CLL131277:CLL132151 CVH131277:CVH132151 DFD131277:DFD132151 DOZ131277:DOZ132151 DYV131277:DYV132151 EIR131277:EIR132151 ESN131277:ESN132151 FCJ131277:FCJ132151 FMF131277:FMF132151 FWB131277:FWB132151 GFX131277:GFX132151 GPT131277:GPT132151 GZP131277:GZP132151 HJL131277:HJL132151 HTH131277:HTH132151 IDD131277:IDD132151 IMZ131277:IMZ132151 IWV131277:IWV132151 JGR131277:JGR132151 JQN131277:JQN132151 KAJ131277:KAJ132151 KKF131277:KKF132151 KUB131277:KUB132151 LDX131277:LDX132151 LNT131277:LNT132151 LXP131277:LXP132151 MHL131277:MHL132151 MRH131277:MRH132151 NBD131277:NBD132151 NKZ131277:NKZ132151 NUV131277:NUV132151 OER131277:OER132151 OON131277:OON132151 OYJ131277:OYJ132151 PIF131277:PIF132151 PSB131277:PSB132151 QBX131277:QBX132151 QLT131277:QLT132151 QVP131277:QVP132151 RFL131277:RFL132151 RPH131277:RPH132151 RZD131277:RZD132151 SIZ131277:SIZ132151 SSV131277:SSV132151 TCR131277:TCR132151 TMN131277:TMN132151 TWJ131277:TWJ132151 UGF131277:UGF132151 UQB131277:UQB132151 UZX131277:UZX132151 VJT131277:VJT132151 VTP131277:VTP132151 WDL131277:WDL132151 WNH131277:WNH132151 WXD131277:WXD132151 BH196813:BH197687 KR196813:KR197687 UN196813:UN197687 AEJ196813:AEJ197687 AOF196813:AOF197687 AYB196813:AYB197687 BHX196813:BHX197687 BRT196813:BRT197687 CBP196813:CBP197687 CLL196813:CLL197687 CVH196813:CVH197687 DFD196813:DFD197687 DOZ196813:DOZ197687 DYV196813:DYV197687 EIR196813:EIR197687 ESN196813:ESN197687 FCJ196813:FCJ197687 FMF196813:FMF197687 FWB196813:FWB197687 GFX196813:GFX197687 GPT196813:GPT197687 GZP196813:GZP197687 HJL196813:HJL197687 HTH196813:HTH197687 IDD196813:IDD197687 IMZ196813:IMZ197687 IWV196813:IWV197687 JGR196813:JGR197687 JQN196813:JQN197687 KAJ196813:KAJ197687 KKF196813:KKF197687 KUB196813:KUB197687 LDX196813:LDX197687 LNT196813:LNT197687 LXP196813:LXP197687 MHL196813:MHL197687 MRH196813:MRH197687 NBD196813:NBD197687 NKZ196813:NKZ197687 NUV196813:NUV197687 OER196813:OER197687 OON196813:OON197687 OYJ196813:OYJ197687 PIF196813:PIF197687 PSB196813:PSB197687 QBX196813:QBX197687 QLT196813:QLT197687 QVP196813:QVP197687 RFL196813:RFL197687 RPH196813:RPH197687 RZD196813:RZD197687 SIZ196813:SIZ197687 SSV196813:SSV197687 TCR196813:TCR197687 TMN196813:TMN197687 TWJ196813:TWJ197687 UGF196813:UGF197687 UQB196813:UQB197687 UZX196813:UZX197687 VJT196813:VJT197687 VTP196813:VTP197687 WDL196813:WDL197687 WNH196813:WNH197687 WXD196813:WXD197687 BH262349:BH263223 KR262349:KR263223 UN262349:UN263223 AEJ262349:AEJ263223 AOF262349:AOF263223 AYB262349:AYB263223 BHX262349:BHX263223 BRT262349:BRT263223 CBP262349:CBP263223 CLL262349:CLL263223 CVH262349:CVH263223 DFD262349:DFD263223 DOZ262349:DOZ263223 DYV262349:DYV263223 EIR262349:EIR263223 ESN262349:ESN263223 FCJ262349:FCJ263223 FMF262349:FMF263223 FWB262349:FWB263223 GFX262349:GFX263223 GPT262349:GPT263223 GZP262349:GZP263223 HJL262349:HJL263223 HTH262349:HTH263223 IDD262349:IDD263223 IMZ262349:IMZ263223 IWV262349:IWV263223 JGR262349:JGR263223 JQN262349:JQN263223 KAJ262349:KAJ263223 KKF262349:KKF263223 KUB262349:KUB263223 LDX262349:LDX263223 LNT262349:LNT263223 LXP262349:LXP263223 MHL262349:MHL263223 MRH262349:MRH263223 NBD262349:NBD263223 NKZ262349:NKZ263223 NUV262349:NUV263223 OER262349:OER263223 OON262349:OON263223 OYJ262349:OYJ263223 PIF262349:PIF263223 PSB262349:PSB263223 QBX262349:QBX263223 QLT262349:QLT263223 QVP262349:QVP263223 RFL262349:RFL263223 RPH262349:RPH263223 RZD262349:RZD263223 SIZ262349:SIZ263223 SSV262349:SSV263223 TCR262349:TCR263223 TMN262349:TMN263223 TWJ262349:TWJ263223 UGF262349:UGF263223 UQB262349:UQB263223 UZX262349:UZX263223 VJT262349:VJT263223 VTP262349:VTP263223 WDL262349:WDL263223 WNH262349:WNH263223 WXD262349:WXD263223 BH327885:BH328759 KR327885:KR328759 UN327885:UN328759 AEJ327885:AEJ328759 AOF327885:AOF328759 AYB327885:AYB328759 BHX327885:BHX328759 BRT327885:BRT328759 CBP327885:CBP328759 CLL327885:CLL328759 CVH327885:CVH328759 DFD327885:DFD328759 DOZ327885:DOZ328759 DYV327885:DYV328759 EIR327885:EIR328759 ESN327885:ESN328759 FCJ327885:FCJ328759 FMF327885:FMF328759 FWB327885:FWB328759 GFX327885:GFX328759 GPT327885:GPT328759 GZP327885:GZP328759 HJL327885:HJL328759 HTH327885:HTH328759 IDD327885:IDD328759 IMZ327885:IMZ328759 IWV327885:IWV328759 JGR327885:JGR328759 JQN327885:JQN328759 KAJ327885:KAJ328759 KKF327885:KKF328759 KUB327885:KUB328759 LDX327885:LDX328759 LNT327885:LNT328759 LXP327885:LXP328759 MHL327885:MHL328759 MRH327885:MRH328759 NBD327885:NBD328759 NKZ327885:NKZ328759 NUV327885:NUV328759 OER327885:OER328759 OON327885:OON328759 OYJ327885:OYJ328759 PIF327885:PIF328759 PSB327885:PSB328759 QBX327885:QBX328759 QLT327885:QLT328759 QVP327885:QVP328759 RFL327885:RFL328759 RPH327885:RPH328759 RZD327885:RZD328759 SIZ327885:SIZ328759 SSV327885:SSV328759 TCR327885:TCR328759 TMN327885:TMN328759 TWJ327885:TWJ328759 UGF327885:UGF328759 UQB327885:UQB328759 UZX327885:UZX328759 VJT327885:VJT328759 VTP327885:VTP328759 WDL327885:WDL328759 WNH327885:WNH328759 WXD327885:WXD328759 BH393421:BH394295 KR393421:KR394295 UN393421:UN394295 AEJ393421:AEJ394295 AOF393421:AOF394295 AYB393421:AYB394295 BHX393421:BHX394295 BRT393421:BRT394295 CBP393421:CBP394295 CLL393421:CLL394295 CVH393421:CVH394295 DFD393421:DFD394295 DOZ393421:DOZ394295 DYV393421:DYV394295 EIR393421:EIR394295 ESN393421:ESN394295 FCJ393421:FCJ394295 FMF393421:FMF394295 FWB393421:FWB394295 GFX393421:GFX394295 GPT393421:GPT394295 GZP393421:GZP394295 HJL393421:HJL394295 HTH393421:HTH394295 IDD393421:IDD394295 IMZ393421:IMZ394295 IWV393421:IWV394295 JGR393421:JGR394295 JQN393421:JQN394295 KAJ393421:KAJ394295 KKF393421:KKF394295 KUB393421:KUB394295 LDX393421:LDX394295 LNT393421:LNT394295 LXP393421:LXP394295 MHL393421:MHL394295 MRH393421:MRH394295 NBD393421:NBD394295 NKZ393421:NKZ394295 NUV393421:NUV394295 OER393421:OER394295 OON393421:OON394295 OYJ393421:OYJ394295 PIF393421:PIF394295 PSB393421:PSB394295 QBX393421:QBX394295 QLT393421:QLT394295 QVP393421:QVP394295 RFL393421:RFL394295 RPH393421:RPH394295 RZD393421:RZD394295 SIZ393421:SIZ394295 SSV393421:SSV394295 TCR393421:TCR394295 TMN393421:TMN394295 TWJ393421:TWJ394295 UGF393421:UGF394295 UQB393421:UQB394295 UZX393421:UZX394295 VJT393421:VJT394295 VTP393421:VTP394295 WDL393421:WDL394295 WNH393421:WNH394295 WXD393421:WXD394295 BH458957:BH459831 KR458957:KR459831 UN458957:UN459831 AEJ458957:AEJ459831 AOF458957:AOF459831 AYB458957:AYB459831 BHX458957:BHX459831 BRT458957:BRT459831 CBP458957:CBP459831 CLL458957:CLL459831 CVH458957:CVH459831 DFD458957:DFD459831 DOZ458957:DOZ459831 DYV458957:DYV459831 EIR458957:EIR459831 ESN458957:ESN459831 FCJ458957:FCJ459831 FMF458957:FMF459831 FWB458957:FWB459831 GFX458957:GFX459831 GPT458957:GPT459831 GZP458957:GZP459831 HJL458957:HJL459831 HTH458957:HTH459831 IDD458957:IDD459831 IMZ458957:IMZ459831 IWV458957:IWV459831 JGR458957:JGR459831 JQN458957:JQN459831 KAJ458957:KAJ459831 KKF458957:KKF459831 KUB458957:KUB459831 LDX458957:LDX459831 LNT458957:LNT459831 LXP458957:LXP459831 MHL458957:MHL459831 MRH458957:MRH459831 NBD458957:NBD459831 NKZ458957:NKZ459831 NUV458957:NUV459831 OER458957:OER459831 OON458957:OON459831 OYJ458957:OYJ459831 PIF458957:PIF459831 PSB458957:PSB459831 QBX458957:QBX459831 QLT458957:QLT459831 QVP458957:QVP459831 RFL458957:RFL459831 RPH458957:RPH459831 RZD458957:RZD459831 SIZ458957:SIZ459831 SSV458957:SSV459831 TCR458957:TCR459831 TMN458957:TMN459831 TWJ458957:TWJ459831 UGF458957:UGF459831 UQB458957:UQB459831 UZX458957:UZX459831 VJT458957:VJT459831 VTP458957:VTP459831 WDL458957:WDL459831 WNH458957:WNH459831 WXD458957:WXD459831 BH524493:BH525367 KR524493:KR525367 UN524493:UN525367 AEJ524493:AEJ525367 AOF524493:AOF525367 AYB524493:AYB525367 BHX524493:BHX525367 BRT524493:BRT525367 CBP524493:CBP525367 CLL524493:CLL525367 CVH524493:CVH525367 DFD524493:DFD525367 DOZ524493:DOZ525367 DYV524493:DYV525367 EIR524493:EIR525367 ESN524493:ESN525367 FCJ524493:FCJ525367 FMF524493:FMF525367 FWB524493:FWB525367 GFX524493:GFX525367 GPT524493:GPT525367 GZP524493:GZP525367 HJL524493:HJL525367 HTH524493:HTH525367 IDD524493:IDD525367 IMZ524493:IMZ525367 IWV524493:IWV525367 JGR524493:JGR525367 JQN524493:JQN525367 KAJ524493:KAJ525367 KKF524493:KKF525367 KUB524493:KUB525367 LDX524493:LDX525367 LNT524493:LNT525367 LXP524493:LXP525367 MHL524493:MHL525367 MRH524493:MRH525367 NBD524493:NBD525367 NKZ524493:NKZ525367 NUV524493:NUV525367 OER524493:OER525367 OON524493:OON525367 OYJ524493:OYJ525367 PIF524493:PIF525367 PSB524493:PSB525367 QBX524493:QBX525367 QLT524493:QLT525367 QVP524493:QVP525367 RFL524493:RFL525367 RPH524493:RPH525367 RZD524493:RZD525367 SIZ524493:SIZ525367 SSV524493:SSV525367 TCR524493:TCR525367 TMN524493:TMN525367 TWJ524493:TWJ525367 UGF524493:UGF525367 UQB524493:UQB525367 UZX524493:UZX525367 VJT524493:VJT525367 VTP524493:VTP525367 WDL524493:WDL525367 WNH524493:WNH525367 WXD524493:WXD525367 BH590029:BH590903 KR590029:KR590903 UN590029:UN590903 AEJ590029:AEJ590903 AOF590029:AOF590903 AYB590029:AYB590903 BHX590029:BHX590903 BRT590029:BRT590903 CBP590029:CBP590903 CLL590029:CLL590903 CVH590029:CVH590903 DFD590029:DFD590903 DOZ590029:DOZ590903 DYV590029:DYV590903 EIR590029:EIR590903 ESN590029:ESN590903 FCJ590029:FCJ590903 FMF590029:FMF590903 FWB590029:FWB590903 GFX590029:GFX590903 GPT590029:GPT590903 GZP590029:GZP590903 HJL590029:HJL590903 HTH590029:HTH590903 IDD590029:IDD590903 IMZ590029:IMZ590903 IWV590029:IWV590903 JGR590029:JGR590903 JQN590029:JQN590903 KAJ590029:KAJ590903 KKF590029:KKF590903 KUB590029:KUB590903 LDX590029:LDX590903 LNT590029:LNT590903 LXP590029:LXP590903 MHL590029:MHL590903 MRH590029:MRH590903 NBD590029:NBD590903 NKZ590029:NKZ590903 NUV590029:NUV590903 OER590029:OER590903 OON590029:OON590903 OYJ590029:OYJ590903 PIF590029:PIF590903 PSB590029:PSB590903 QBX590029:QBX590903 QLT590029:QLT590903 QVP590029:QVP590903 RFL590029:RFL590903 RPH590029:RPH590903 RZD590029:RZD590903 SIZ590029:SIZ590903 SSV590029:SSV590903 TCR590029:TCR590903 TMN590029:TMN590903 TWJ590029:TWJ590903 UGF590029:UGF590903 UQB590029:UQB590903 UZX590029:UZX590903 VJT590029:VJT590903 VTP590029:VTP590903 WDL590029:WDL590903 WNH590029:WNH590903 WXD590029:WXD590903 BH655565:BH656439 KR655565:KR656439 UN655565:UN656439 AEJ655565:AEJ656439 AOF655565:AOF656439 AYB655565:AYB656439 BHX655565:BHX656439 BRT655565:BRT656439 CBP655565:CBP656439 CLL655565:CLL656439 CVH655565:CVH656439 DFD655565:DFD656439 DOZ655565:DOZ656439 DYV655565:DYV656439 EIR655565:EIR656439 ESN655565:ESN656439 FCJ655565:FCJ656439 FMF655565:FMF656439 FWB655565:FWB656439 GFX655565:GFX656439 GPT655565:GPT656439 GZP655565:GZP656439 HJL655565:HJL656439 HTH655565:HTH656439 IDD655565:IDD656439 IMZ655565:IMZ656439 IWV655565:IWV656439 JGR655565:JGR656439 JQN655565:JQN656439 KAJ655565:KAJ656439 KKF655565:KKF656439 KUB655565:KUB656439 LDX655565:LDX656439 LNT655565:LNT656439 LXP655565:LXP656439 MHL655565:MHL656439 MRH655565:MRH656439 NBD655565:NBD656439 NKZ655565:NKZ656439 NUV655565:NUV656439 OER655565:OER656439 OON655565:OON656439 OYJ655565:OYJ656439 PIF655565:PIF656439 PSB655565:PSB656439 QBX655565:QBX656439 QLT655565:QLT656439 QVP655565:QVP656439 RFL655565:RFL656439 RPH655565:RPH656439 RZD655565:RZD656439 SIZ655565:SIZ656439 SSV655565:SSV656439 TCR655565:TCR656439 TMN655565:TMN656439 TWJ655565:TWJ656439 UGF655565:UGF656439 UQB655565:UQB656439 UZX655565:UZX656439 VJT655565:VJT656439 VTP655565:VTP656439 WDL655565:WDL656439 WNH655565:WNH656439 WXD655565:WXD656439 BH721101:BH721975 KR721101:KR721975 UN721101:UN721975 AEJ721101:AEJ721975 AOF721101:AOF721975 AYB721101:AYB721975 BHX721101:BHX721975 BRT721101:BRT721975 CBP721101:CBP721975 CLL721101:CLL721975 CVH721101:CVH721975 DFD721101:DFD721975 DOZ721101:DOZ721975 DYV721101:DYV721975 EIR721101:EIR721975 ESN721101:ESN721975 FCJ721101:FCJ721975 FMF721101:FMF721975 FWB721101:FWB721975 GFX721101:GFX721975 GPT721101:GPT721975 GZP721101:GZP721975 HJL721101:HJL721975 HTH721101:HTH721975 IDD721101:IDD721975 IMZ721101:IMZ721975 IWV721101:IWV721975 JGR721101:JGR721975 JQN721101:JQN721975 KAJ721101:KAJ721975 KKF721101:KKF721975 KUB721101:KUB721975 LDX721101:LDX721975 LNT721101:LNT721975 LXP721101:LXP721975 MHL721101:MHL721975 MRH721101:MRH721975 NBD721101:NBD721975 NKZ721101:NKZ721975 NUV721101:NUV721975 OER721101:OER721975 OON721101:OON721975 OYJ721101:OYJ721975 PIF721101:PIF721975 PSB721101:PSB721975 QBX721101:QBX721975 QLT721101:QLT721975 QVP721101:QVP721975 RFL721101:RFL721975 RPH721101:RPH721975 RZD721101:RZD721975 SIZ721101:SIZ721975 SSV721101:SSV721975 TCR721101:TCR721975 TMN721101:TMN721975 TWJ721101:TWJ721975 UGF721101:UGF721975 UQB721101:UQB721975 UZX721101:UZX721975 VJT721101:VJT721975 VTP721101:VTP721975 WDL721101:WDL721975 WNH721101:WNH721975 WXD721101:WXD721975 BH786637:BH787511 KR786637:KR787511 UN786637:UN787511 AEJ786637:AEJ787511 AOF786637:AOF787511 AYB786637:AYB787511 BHX786637:BHX787511 BRT786637:BRT787511 CBP786637:CBP787511 CLL786637:CLL787511 CVH786637:CVH787511 DFD786637:DFD787511 DOZ786637:DOZ787511 DYV786637:DYV787511 EIR786637:EIR787511 ESN786637:ESN787511 FCJ786637:FCJ787511 FMF786637:FMF787511 FWB786637:FWB787511 GFX786637:GFX787511 GPT786637:GPT787511 GZP786637:GZP787511 HJL786637:HJL787511 HTH786637:HTH787511 IDD786637:IDD787511 IMZ786637:IMZ787511 IWV786637:IWV787511 JGR786637:JGR787511 JQN786637:JQN787511 KAJ786637:KAJ787511 KKF786637:KKF787511 KUB786637:KUB787511 LDX786637:LDX787511 LNT786637:LNT787511 LXP786637:LXP787511 MHL786637:MHL787511 MRH786637:MRH787511 NBD786637:NBD787511 NKZ786637:NKZ787511 NUV786637:NUV787511 OER786637:OER787511 OON786637:OON787511 OYJ786637:OYJ787511 PIF786637:PIF787511 PSB786637:PSB787511 QBX786637:QBX787511 QLT786637:QLT787511 QVP786637:QVP787511 RFL786637:RFL787511 RPH786637:RPH787511 RZD786637:RZD787511 SIZ786637:SIZ787511 SSV786637:SSV787511 TCR786637:TCR787511 TMN786637:TMN787511 TWJ786637:TWJ787511 UGF786637:UGF787511 UQB786637:UQB787511 UZX786637:UZX787511 VJT786637:VJT787511 VTP786637:VTP787511 WDL786637:WDL787511 WNH786637:WNH787511 WXD786637:WXD787511 BH852173:BH853047 KR852173:KR853047 UN852173:UN853047 AEJ852173:AEJ853047 AOF852173:AOF853047 AYB852173:AYB853047 BHX852173:BHX853047 BRT852173:BRT853047 CBP852173:CBP853047 CLL852173:CLL853047 CVH852173:CVH853047 DFD852173:DFD853047 DOZ852173:DOZ853047 DYV852173:DYV853047 EIR852173:EIR853047 ESN852173:ESN853047 FCJ852173:FCJ853047 FMF852173:FMF853047 FWB852173:FWB853047 GFX852173:GFX853047 GPT852173:GPT853047 GZP852173:GZP853047 HJL852173:HJL853047 HTH852173:HTH853047 IDD852173:IDD853047 IMZ852173:IMZ853047 IWV852173:IWV853047 JGR852173:JGR853047 JQN852173:JQN853047 KAJ852173:KAJ853047 KKF852173:KKF853047 KUB852173:KUB853047 LDX852173:LDX853047 LNT852173:LNT853047 LXP852173:LXP853047 MHL852173:MHL853047 MRH852173:MRH853047 NBD852173:NBD853047 NKZ852173:NKZ853047 NUV852173:NUV853047 OER852173:OER853047 OON852173:OON853047 OYJ852173:OYJ853047 PIF852173:PIF853047 PSB852173:PSB853047 QBX852173:QBX853047 QLT852173:QLT853047 QVP852173:QVP853047 RFL852173:RFL853047 RPH852173:RPH853047 RZD852173:RZD853047 SIZ852173:SIZ853047 SSV852173:SSV853047 TCR852173:TCR853047 TMN852173:TMN853047 TWJ852173:TWJ853047 UGF852173:UGF853047 UQB852173:UQB853047 UZX852173:UZX853047 VJT852173:VJT853047 VTP852173:VTP853047 WDL852173:WDL853047 WNH852173:WNH853047 WXD852173:WXD853047 BH917709:BH918583 KR917709:KR918583 UN917709:UN918583 AEJ917709:AEJ918583 AOF917709:AOF918583 AYB917709:AYB918583 BHX917709:BHX918583 BRT917709:BRT918583 CBP917709:CBP918583 CLL917709:CLL918583 CVH917709:CVH918583 DFD917709:DFD918583 DOZ917709:DOZ918583 DYV917709:DYV918583 EIR917709:EIR918583 ESN917709:ESN918583 FCJ917709:FCJ918583 FMF917709:FMF918583 FWB917709:FWB918583 GFX917709:GFX918583 GPT917709:GPT918583 GZP917709:GZP918583 HJL917709:HJL918583 HTH917709:HTH918583 IDD917709:IDD918583 IMZ917709:IMZ918583 IWV917709:IWV918583 JGR917709:JGR918583 JQN917709:JQN918583 KAJ917709:KAJ918583 KKF917709:KKF918583 KUB917709:KUB918583 LDX917709:LDX918583 LNT917709:LNT918583 LXP917709:LXP918583 MHL917709:MHL918583 MRH917709:MRH918583 NBD917709:NBD918583 NKZ917709:NKZ918583 NUV917709:NUV918583 OER917709:OER918583 OON917709:OON918583 OYJ917709:OYJ918583 PIF917709:PIF918583 PSB917709:PSB918583 QBX917709:QBX918583 QLT917709:QLT918583 QVP917709:QVP918583 RFL917709:RFL918583 RPH917709:RPH918583 RZD917709:RZD918583 SIZ917709:SIZ918583 SSV917709:SSV918583 TCR917709:TCR918583 TMN917709:TMN918583 TWJ917709:TWJ918583 UGF917709:UGF918583 UQB917709:UQB918583 UZX917709:UZX918583 VJT917709:VJT918583 VTP917709:VTP918583 WDL917709:WDL918583 WNH917709:WNH918583 WXD917709:WXD918583 BH983245:BH984119 KR983245:KR984119 UN983245:UN984119 AEJ983245:AEJ984119 AOF983245:AOF984119 AYB983245:AYB984119 BHX983245:BHX984119 BRT983245:BRT984119 CBP983245:CBP984119 CLL983245:CLL984119 CVH983245:CVH984119 DFD983245:DFD984119 DOZ983245:DOZ984119 DYV983245:DYV984119 EIR983245:EIR984119 ESN983245:ESN984119 FCJ983245:FCJ984119 FMF983245:FMF984119 FWB983245:FWB984119 GFX983245:GFX984119 GPT983245:GPT984119 GZP983245:GZP984119 HJL983245:HJL984119 HTH983245:HTH984119 IDD983245:IDD984119 IMZ983245:IMZ984119 IWV983245:IWV984119 JGR983245:JGR984119 JQN983245:JQN984119 KAJ983245:KAJ984119 KKF983245:KKF984119 KUB983245:KUB984119 LDX983245:LDX984119 LNT983245:LNT984119 LXP983245:LXP984119 MHL983245:MHL984119 MRH983245:MRH984119 NBD983245:NBD984119 NKZ983245:NKZ984119 NUV983245:NUV984119 OER983245:OER984119 OON983245:OON984119 OYJ983245:OYJ984119 PIF983245:PIF984119 PSB983245:PSB984119 QBX983245:QBX984119 QLT983245:QLT984119 QVP983245:QVP984119 RFL983245:RFL984119 RPH983245:RPH984119 RZD983245:RZD984119 SIZ983245:SIZ984119 SSV983245:SSV984119 TCR983245:TCR984119 TMN983245:TMN984119 TWJ983245:TWJ984119 UGF983245:UGF984119 UQB983245:UQB984119 UZX983245:UZX984119 VJT983245:VJT984119 VTP983245:VTP984119 WDL983245:WDL984119 WNH983245:WNH984119 WXD983245:WXD984119 BE65747:BE66619 KO65741:KO66613 UK65741:UK66613 AEG65741:AEG66613 AOC65741:AOC66613 AXY65741:AXY66613 BHU65741:BHU66613 BRQ65741:BRQ66613 CBM65741:CBM66613 CLI65741:CLI66613 CVE65741:CVE66613 DFA65741:DFA66613 DOW65741:DOW66613 DYS65741:DYS66613 EIO65741:EIO66613 ESK65741:ESK66613 FCG65741:FCG66613 FMC65741:FMC66613 FVY65741:FVY66613 GFU65741:GFU66613 GPQ65741:GPQ66613 GZM65741:GZM66613 HJI65741:HJI66613 HTE65741:HTE66613 IDA65741:IDA66613 IMW65741:IMW66613 IWS65741:IWS66613 JGO65741:JGO66613 JQK65741:JQK66613 KAG65741:KAG66613 KKC65741:KKC66613 KTY65741:KTY66613 LDU65741:LDU66613 LNQ65741:LNQ66613 LXM65741:LXM66613 MHI65741:MHI66613 MRE65741:MRE66613 NBA65741:NBA66613 NKW65741:NKW66613 NUS65741:NUS66613 OEO65741:OEO66613 OOK65741:OOK66613 OYG65741:OYG66613 PIC65741:PIC66613 PRY65741:PRY66613 QBU65741:QBU66613 QLQ65741:QLQ66613 QVM65741:QVM66613 RFI65741:RFI66613 RPE65741:RPE66613 RZA65741:RZA66613 SIW65741:SIW66613 SSS65741:SSS66613 TCO65741:TCO66613 TMK65741:TMK66613 TWG65741:TWG66613 UGC65741:UGC66613 UPY65741:UPY66613 UZU65741:UZU66613 VJQ65741:VJQ66613 VTM65741:VTM66613 WDI65741:WDI66613 WNE65741:WNE66613 WXA65741:WXA66613 BE131283:BE132155 KO131277:KO132149 UK131277:UK132149 AEG131277:AEG132149 AOC131277:AOC132149 AXY131277:AXY132149 BHU131277:BHU132149 BRQ131277:BRQ132149 CBM131277:CBM132149 CLI131277:CLI132149 CVE131277:CVE132149 DFA131277:DFA132149 DOW131277:DOW132149 DYS131277:DYS132149 EIO131277:EIO132149 ESK131277:ESK132149 FCG131277:FCG132149 FMC131277:FMC132149 FVY131277:FVY132149 GFU131277:GFU132149 GPQ131277:GPQ132149 GZM131277:GZM132149 HJI131277:HJI132149 HTE131277:HTE132149 IDA131277:IDA132149 IMW131277:IMW132149 IWS131277:IWS132149 JGO131277:JGO132149 JQK131277:JQK132149 KAG131277:KAG132149 KKC131277:KKC132149 KTY131277:KTY132149 LDU131277:LDU132149 LNQ131277:LNQ132149 LXM131277:LXM132149 MHI131277:MHI132149 MRE131277:MRE132149 NBA131277:NBA132149 NKW131277:NKW132149 NUS131277:NUS132149 OEO131277:OEO132149 OOK131277:OOK132149 OYG131277:OYG132149 PIC131277:PIC132149 PRY131277:PRY132149 QBU131277:QBU132149 QLQ131277:QLQ132149 QVM131277:QVM132149 RFI131277:RFI132149 RPE131277:RPE132149 RZA131277:RZA132149 SIW131277:SIW132149 SSS131277:SSS132149 TCO131277:TCO132149 TMK131277:TMK132149 TWG131277:TWG132149 UGC131277:UGC132149 UPY131277:UPY132149 UZU131277:UZU132149 VJQ131277:VJQ132149 VTM131277:VTM132149 WDI131277:WDI132149 WNE131277:WNE132149 WXA131277:WXA132149 BE196819:BE197691 KO196813:KO197685 UK196813:UK197685 AEG196813:AEG197685 AOC196813:AOC197685 AXY196813:AXY197685 BHU196813:BHU197685 BRQ196813:BRQ197685 CBM196813:CBM197685 CLI196813:CLI197685 CVE196813:CVE197685 DFA196813:DFA197685 DOW196813:DOW197685 DYS196813:DYS197685 EIO196813:EIO197685 ESK196813:ESK197685 FCG196813:FCG197685 FMC196813:FMC197685 FVY196813:FVY197685 GFU196813:GFU197685 GPQ196813:GPQ197685 GZM196813:GZM197685 HJI196813:HJI197685 HTE196813:HTE197685 IDA196813:IDA197685 IMW196813:IMW197685 IWS196813:IWS197685 JGO196813:JGO197685 JQK196813:JQK197685 KAG196813:KAG197685 KKC196813:KKC197685 KTY196813:KTY197685 LDU196813:LDU197685 LNQ196813:LNQ197685 LXM196813:LXM197685 MHI196813:MHI197685 MRE196813:MRE197685 NBA196813:NBA197685 NKW196813:NKW197685 NUS196813:NUS197685 OEO196813:OEO197685 OOK196813:OOK197685 OYG196813:OYG197685 PIC196813:PIC197685 PRY196813:PRY197685 QBU196813:QBU197685 QLQ196813:QLQ197685 QVM196813:QVM197685 RFI196813:RFI197685 RPE196813:RPE197685 RZA196813:RZA197685 SIW196813:SIW197685 SSS196813:SSS197685 TCO196813:TCO197685 TMK196813:TMK197685 TWG196813:TWG197685 UGC196813:UGC197685 UPY196813:UPY197685 UZU196813:UZU197685 VJQ196813:VJQ197685 VTM196813:VTM197685 WDI196813:WDI197685 WNE196813:WNE197685 WXA196813:WXA197685 BE262355:BE263227 KO262349:KO263221 UK262349:UK263221 AEG262349:AEG263221 AOC262349:AOC263221 AXY262349:AXY263221 BHU262349:BHU263221 BRQ262349:BRQ263221 CBM262349:CBM263221 CLI262349:CLI263221 CVE262349:CVE263221 DFA262349:DFA263221 DOW262349:DOW263221 DYS262349:DYS263221 EIO262349:EIO263221 ESK262349:ESK263221 FCG262349:FCG263221 FMC262349:FMC263221 FVY262349:FVY263221 GFU262349:GFU263221 GPQ262349:GPQ263221 GZM262349:GZM263221 HJI262349:HJI263221 HTE262349:HTE263221 IDA262349:IDA263221 IMW262349:IMW263221 IWS262349:IWS263221 JGO262349:JGO263221 JQK262349:JQK263221 KAG262349:KAG263221 KKC262349:KKC263221 KTY262349:KTY263221 LDU262349:LDU263221 LNQ262349:LNQ263221 LXM262349:LXM263221 MHI262349:MHI263221 MRE262349:MRE263221 NBA262349:NBA263221 NKW262349:NKW263221 NUS262349:NUS263221 OEO262349:OEO263221 OOK262349:OOK263221 OYG262349:OYG263221 PIC262349:PIC263221 PRY262349:PRY263221 QBU262349:QBU263221 QLQ262349:QLQ263221 QVM262349:QVM263221 RFI262349:RFI263221 RPE262349:RPE263221 RZA262349:RZA263221 SIW262349:SIW263221 SSS262349:SSS263221 TCO262349:TCO263221 TMK262349:TMK263221 TWG262349:TWG263221 UGC262349:UGC263221 UPY262349:UPY263221 UZU262349:UZU263221 VJQ262349:VJQ263221 VTM262349:VTM263221 WDI262349:WDI263221 WNE262349:WNE263221 WXA262349:WXA263221 BE327891:BE328763 KO327885:KO328757 UK327885:UK328757 AEG327885:AEG328757 AOC327885:AOC328757 AXY327885:AXY328757 BHU327885:BHU328757 BRQ327885:BRQ328757 CBM327885:CBM328757 CLI327885:CLI328757 CVE327885:CVE328757 DFA327885:DFA328757 DOW327885:DOW328757 DYS327885:DYS328757 EIO327885:EIO328757 ESK327885:ESK328757 FCG327885:FCG328757 FMC327885:FMC328757 FVY327885:FVY328757 GFU327885:GFU328757 GPQ327885:GPQ328757 GZM327885:GZM328757 HJI327885:HJI328757 HTE327885:HTE328757 IDA327885:IDA328757 IMW327885:IMW328757 IWS327885:IWS328757 JGO327885:JGO328757 JQK327885:JQK328757 KAG327885:KAG328757 KKC327885:KKC328757 KTY327885:KTY328757 LDU327885:LDU328757 LNQ327885:LNQ328757 LXM327885:LXM328757 MHI327885:MHI328757 MRE327885:MRE328757 NBA327885:NBA328757 NKW327885:NKW328757 NUS327885:NUS328757 OEO327885:OEO328757 OOK327885:OOK328757 OYG327885:OYG328757 PIC327885:PIC328757 PRY327885:PRY328757 QBU327885:QBU328757 QLQ327885:QLQ328757 QVM327885:QVM328757 RFI327885:RFI328757 RPE327885:RPE328757 RZA327885:RZA328757 SIW327885:SIW328757 SSS327885:SSS328757 TCO327885:TCO328757 TMK327885:TMK328757 TWG327885:TWG328757 UGC327885:UGC328757 UPY327885:UPY328757 UZU327885:UZU328757 VJQ327885:VJQ328757 VTM327885:VTM328757 WDI327885:WDI328757 WNE327885:WNE328757 WXA327885:WXA328757 BE393427:BE394299 KO393421:KO394293 UK393421:UK394293 AEG393421:AEG394293 AOC393421:AOC394293 AXY393421:AXY394293 BHU393421:BHU394293 BRQ393421:BRQ394293 CBM393421:CBM394293 CLI393421:CLI394293 CVE393421:CVE394293 DFA393421:DFA394293 DOW393421:DOW394293 DYS393421:DYS394293 EIO393421:EIO394293 ESK393421:ESK394293 FCG393421:FCG394293 FMC393421:FMC394293 FVY393421:FVY394293 GFU393421:GFU394293 GPQ393421:GPQ394293 GZM393421:GZM394293 HJI393421:HJI394293 HTE393421:HTE394293 IDA393421:IDA394293 IMW393421:IMW394293 IWS393421:IWS394293 JGO393421:JGO394293 JQK393421:JQK394293 KAG393421:KAG394293 KKC393421:KKC394293 KTY393421:KTY394293 LDU393421:LDU394293 LNQ393421:LNQ394293 LXM393421:LXM394293 MHI393421:MHI394293 MRE393421:MRE394293 NBA393421:NBA394293 NKW393421:NKW394293 NUS393421:NUS394293 OEO393421:OEO394293 OOK393421:OOK394293 OYG393421:OYG394293 PIC393421:PIC394293 PRY393421:PRY394293 QBU393421:QBU394293 QLQ393421:QLQ394293 QVM393421:QVM394293 RFI393421:RFI394293 RPE393421:RPE394293 RZA393421:RZA394293 SIW393421:SIW394293 SSS393421:SSS394293 TCO393421:TCO394293 TMK393421:TMK394293 TWG393421:TWG394293 UGC393421:UGC394293 UPY393421:UPY394293 UZU393421:UZU394293 VJQ393421:VJQ394293 VTM393421:VTM394293 WDI393421:WDI394293 WNE393421:WNE394293 WXA393421:WXA394293 BE458963:BE459835 KO458957:KO459829 UK458957:UK459829 AEG458957:AEG459829 AOC458957:AOC459829 AXY458957:AXY459829 BHU458957:BHU459829 BRQ458957:BRQ459829 CBM458957:CBM459829 CLI458957:CLI459829 CVE458957:CVE459829 DFA458957:DFA459829 DOW458957:DOW459829 DYS458957:DYS459829 EIO458957:EIO459829 ESK458957:ESK459829 FCG458957:FCG459829 FMC458957:FMC459829 FVY458957:FVY459829 GFU458957:GFU459829 GPQ458957:GPQ459829 GZM458957:GZM459829 HJI458957:HJI459829 HTE458957:HTE459829 IDA458957:IDA459829 IMW458957:IMW459829 IWS458957:IWS459829 JGO458957:JGO459829 JQK458957:JQK459829 KAG458957:KAG459829 KKC458957:KKC459829 KTY458957:KTY459829 LDU458957:LDU459829 LNQ458957:LNQ459829 LXM458957:LXM459829 MHI458957:MHI459829 MRE458957:MRE459829 NBA458957:NBA459829 NKW458957:NKW459829 NUS458957:NUS459829 OEO458957:OEO459829 OOK458957:OOK459829 OYG458957:OYG459829 PIC458957:PIC459829 PRY458957:PRY459829 QBU458957:QBU459829 QLQ458957:QLQ459829 QVM458957:QVM459829 RFI458957:RFI459829 RPE458957:RPE459829 RZA458957:RZA459829 SIW458957:SIW459829 SSS458957:SSS459829 TCO458957:TCO459829 TMK458957:TMK459829 TWG458957:TWG459829 UGC458957:UGC459829 UPY458957:UPY459829 UZU458957:UZU459829 VJQ458957:VJQ459829 VTM458957:VTM459829 WDI458957:WDI459829 WNE458957:WNE459829 WXA458957:WXA459829 BE524499:BE525371 KO524493:KO525365 UK524493:UK525365 AEG524493:AEG525365 AOC524493:AOC525365 AXY524493:AXY525365 BHU524493:BHU525365 BRQ524493:BRQ525365 CBM524493:CBM525365 CLI524493:CLI525365 CVE524493:CVE525365 DFA524493:DFA525365 DOW524493:DOW525365 DYS524493:DYS525365 EIO524493:EIO525365 ESK524493:ESK525365 FCG524493:FCG525365 FMC524493:FMC525365 FVY524493:FVY525365 GFU524493:GFU525365 GPQ524493:GPQ525365 GZM524493:GZM525365 HJI524493:HJI525365 HTE524493:HTE525365 IDA524493:IDA525365 IMW524493:IMW525365 IWS524493:IWS525365 JGO524493:JGO525365 JQK524493:JQK525365 KAG524493:KAG525365 KKC524493:KKC525365 KTY524493:KTY525365 LDU524493:LDU525365 LNQ524493:LNQ525365 LXM524493:LXM525365 MHI524493:MHI525365 MRE524493:MRE525365 NBA524493:NBA525365 NKW524493:NKW525365 NUS524493:NUS525365 OEO524493:OEO525365 OOK524493:OOK525365 OYG524493:OYG525365 PIC524493:PIC525365 PRY524493:PRY525365 QBU524493:QBU525365 QLQ524493:QLQ525365 QVM524493:QVM525365 RFI524493:RFI525365 RPE524493:RPE525365 RZA524493:RZA525365 SIW524493:SIW525365 SSS524493:SSS525365 TCO524493:TCO525365 TMK524493:TMK525365 TWG524493:TWG525365 UGC524493:UGC525365 UPY524493:UPY525365 UZU524493:UZU525365 VJQ524493:VJQ525365 VTM524493:VTM525365 WDI524493:WDI525365 WNE524493:WNE525365 WXA524493:WXA525365 BE590035:BE590907 KO590029:KO590901 UK590029:UK590901 AEG590029:AEG590901 AOC590029:AOC590901 AXY590029:AXY590901 BHU590029:BHU590901 BRQ590029:BRQ590901 CBM590029:CBM590901 CLI590029:CLI590901 CVE590029:CVE590901 DFA590029:DFA590901 DOW590029:DOW590901 DYS590029:DYS590901 EIO590029:EIO590901 ESK590029:ESK590901 FCG590029:FCG590901 FMC590029:FMC590901 FVY590029:FVY590901 GFU590029:GFU590901 GPQ590029:GPQ590901 GZM590029:GZM590901 HJI590029:HJI590901 HTE590029:HTE590901 IDA590029:IDA590901 IMW590029:IMW590901 IWS590029:IWS590901 JGO590029:JGO590901 JQK590029:JQK590901 KAG590029:KAG590901 KKC590029:KKC590901 KTY590029:KTY590901 LDU590029:LDU590901 LNQ590029:LNQ590901 LXM590029:LXM590901 MHI590029:MHI590901 MRE590029:MRE590901 NBA590029:NBA590901 NKW590029:NKW590901 NUS590029:NUS590901 OEO590029:OEO590901 OOK590029:OOK590901 OYG590029:OYG590901 PIC590029:PIC590901 PRY590029:PRY590901 QBU590029:QBU590901 QLQ590029:QLQ590901 QVM590029:QVM590901 RFI590029:RFI590901 RPE590029:RPE590901 RZA590029:RZA590901 SIW590029:SIW590901 SSS590029:SSS590901 TCO590029:TCO590901 TMK590029:TMK590901 TWG590029:TWG590901 UGC590029:UGC590901 UPY590029:UPY590901 UZU590029:UZU590901 VJQ590029:VJQ590901 VTM590029:VTM590901 WDI590029:WDI590901 WNE590029:WNE590901 WXA590029:WXA590901 BE655571:BE656443 KO655565:KO656437 UK655565:UK656437 AEG655565:AEG656437 AOC655565:AOC656437 AXY655565:AXY656437 BHU655565:BHU656437 BRQ655565:BRQ656437 CBM655565:CBM656437 CLI655565:CLI656437 CVE655565:CVE656437 DFA655565:DFA656437 DOW655565:DOW656437 DYS655565:DYS656437 EIO655565:EIO656437 ESK655565:ESK656437 FCG655565:FCG656437 FMC655565:FMC656437 FVY655565:FVY656437 GFU655565:GFU656437 GPQ655565:GPQ656437 GZM655565:GZM656437 HJI655565:HJI656437 HTE655565:HTE656437 IDA655565:IDA656437 IMW655565:IMW656437 IWS655565:IWS656437 JGO655565:JGO656437 JQK655565:JQK656437 KAG655565:KAG656437 KKC655565:KKC656437 KTY655565:KTY656437 LDU655565:LDU656437 LNQ655565:LNQ656437 LXM655565:LXM656437 MHI655565:MHI656437 MRE655565:MRE656437 NBA655565:NBA656437 NKW655565:NKW656437 NUS655565:NUS656437 OEO655565:OEO656437 OOK655565:OOK656437 OYG655565:OYG656437 PIC655565:PIC656437 PRY655565:PRY656437 QBU655565:QBU656437 QLQ655565:QLQ656437 QVM655565:QVM656437 RFI655565:RFI656437 RPE655565:RPE656437 RZA655565:RZA656437 SIW655565:SIW656437 SSS655565:SSS656437 TCO655565:TCO656437 TMK655565:TMK656437 TWG655565:TWG656437 UGC655565:UGC656437 UPY655565:UPY656437 UZU655565:UZU656437 VJQ655565:VJQ656437 VTM655565:VTM656437 WDI655565:WDI656437 WNE655565:WNE656437 WXA655565:WXA656437 BE721107:BE721979 KO721101:KO721973 UK721101:UK721973 AEG721101:AEG721973 AOC721101:AOC721973 AXY721101:AXY721973 BHU721101:BHU721973 BRQ721101:BRQ721973 CBM721101:CBM721973 CLI721101:CLI721973 CVE721101:CVE721973 DFA721101:DFA721973 DOW721101:DOW721973 DYS721101:DYS721973 EIO721101:EIO721973 ESK721101:ESK721973 FCG721101:FCG721973 FMC721101:FMC721973 FVY721101:FVY721973 GFU721101:GFU721973 GPQ721101:GPQ721973 GZM721101:GZM721973 HJI721101:HJI721973 HTE721101:HTE721973 IDA721101:IDA721973 IMW721101:IMW721973 IWS721101:IWS721973 JGO721101:JGO721973 JQK721101:JQK721973 KAG721101:KAG721973 KKC721101:KKC721973 KTY721101:KTY721973 LDU721101:LDU721973 LNQ721101:LNQ721973 LXM721101:LXM721973 MHI721101:MHI721973 MRE721101:MRE721973 NBA721101:NBA721973 NKW721101:NKW721973 NUS721101:NUS721973 OEO721101:OEO721973 OOK721101:OOK721973 OYG721101:OYG721973 PIC721101:PIC721973 PRY721101:PRY721973 QBU721101:QBU721973 QLQ721101:QLQ721973 QVM721101:QVM721973 RFI721101:RFI721973 RPE721101:RPE721973 RZA721101:RZA721973 SIW721101:SIW721973 SSS721101:SSS721973 TCO721101:TCO721973 TMK721101:TMK721973 TWG721101:TWG721973 UGC721101:UGC721973 UPY721101:UPY721973 UZU721101:UZU721973 VJQ721101:VJQ721973 VTM721101:VTM721973 WDI721101:WDI721973 WNE721101:WNE721973 WXA721101:WXA721973 BE786643:BE787515 KO786637:KO787509 UK786637:UK787509 AEG786637:AEG787509 AOC786637:AOC787509 AXY786637:AXY787509 BHU786637:BHU787509 BRQ786637:BRQ787509 CBM786637:CBM787509 CLI786637:CLI787509 CVE786637:CVE787509 DFA786637:DFA787509 DOW786637:DOW787509 DYS786637:DYS787509 EIO786637:EIO787509 ESK786637:ESK787509 FCG786637:FCG787509 FMC786637:FMC787509 FVY786637:FVY787509 GFU786637:GFU787509 GPQ786637:GPQ787509 GZM786637:GZM787509 HJI786637:HJI787509 HTE786637:HTE787509 IDA786637:IDA787509 IMW786637:IMW787509 IWS786637:IWS787509 JGO786637:JGO787509 JQK786637:JQK787509 KAG786637:KAG787509 KKC786637:KKC787509 KTY786637:KTY787509 LDU786637:LDU787509 LNQ786637:LNQ787509 LXM786637:LXM787509 MHI786637:MHI787509 MRE786637:MRE787509 NBA786637:NBA787509 NKW786637:NKW787509 NUS786637:NUS787509 OEO786637:OEO787509 OOK786637:OOK787509 OYG786637:OYG787509 PIC786637:PIC787509 PRY786637:PRY787509 QBU786637:QBU787509 QLQ786637:QLQ787509 QVM786637:QVM787509 RFI786637:RFI787509 RPE786637:RPE787509 RZA786637:RZA787509 SIW786637:SIW787509 SSS786637:SSS787509 TCO786637:TCO787509 TMK786637:TMK787509 TWG786637:TWG787509 UGC786637:UGC787509 UPY786637:UPY787509 UZU786637:UZU787509 VJQ786637:VJQ787509 VTM786637:VTM787509 WDI786637:WDI787509 WNE786637:WNE787509 WXA786637:WXA787509 BE852179:BE853051 KO852173:KO853045 UK852173:UK853045 AEG852173:AEG853045 AOC852173:AOC853045 AXY852173:AXY853045 BHU852173:BHU853045 BRQ852173:BRQ853045 CBM852173:CBM853045 CLI852173:CLI853045 CVE852173:CVE853045 DFA852173:DFA853045 DOW852173:DOW853045 DYS852173:DYS853045 EIO852173:EIO853045 ESK852173:ESK853045 FCG852173:FCG853045 FMC852173:FMC853045 FVY852173:FVY853045 GFU852173:GFU853045 GPQ852173:GPQ853045 GZM852173:GZM853045 HJI852173:HJI853045 HTE852173:HTE853045 IDA852173:IDA853045 IMW852173:IMW853045 IWS852173:IWS853045 JGO852173:JGO853045 JQK852173:JQK853045 KAG852173:KAG853045 KKC852173:KKC853045 KTY852173:KTY853045 LDU852173:LDU853045 LNQ852173:LNQ853045 LXM852173:LXM853045 MHI852173:MHI853045 MRE852173:MRE853045 NBA852173:NBA853045 NKW852173:NKW853045 NUS852173:NUS853045 OEO852173:OEO853045 OOK852173:OOK853045 OYG852173:OYG853045 PIC852173:PIC853045 PRY852173:PRY853045 QBU852173:QBU853045 QLQ852173:QLQ853045 QVM852173:QVM853045 RFI852173:RFI853045 RPE852173:RPE853045 RZA852173:RZA853045 SIW852173:SIW853045 SSS852173:SSS853045 TCO852173:TCO853045 TMK852173:TMK853045 TWG852173:TWG853045 UGC852173:UGC853045 UPY852173:UPY853045 UZU852173:UZU853045 VJQ852173:VJQ853045 VTM852173:VTM853045 WDI852173:WDI853045 WNE852173:WNE853045 WXA852173:WXA853045 BE917715:BE918587 KO917709:KO918581 UK917709:UK918581 AEG917709:AEG918581 AOC917709:AOC918581 AXY917709:AXY918581 BHU917709:BHU918581 BRQ917709:BRQ918581 CBM917709:CBM918581 CLI917709:CLI918581 CVE917709:CVE918581 DFA917709:DFA918581 DOW917709:DOW918581 DYS917709:DYS918581 EIO917709:EIO918581 ESK917709:ESK918581 FCG917709:FCG918581 FMC917709:FMC918581 FVY917709:FVY918581 GFU917709:GFU918581 GPQ917709:GPQ918581 GZM917709:GZM918581 HJI917709:HJI918581 HTE917709:HTE918581 IDA917709:IDA918581 IMW917709:IMW918581 IWS917709:IWS918581 JGO917709:JGO918581 JQK917709:JQK918581 KAG917709:KAG918581 KKC917709:KKC918581 KTY917709:KTY918581 LDU917709:LDU918581 LNQ917709:LNQ918581 LXM917709:LXM918581 MHI917709:MHI918581 MRE917709:MRE918581 NBA917709:NBA918581 NKW917709:NKW918581 NUS917709:NUS918581 OEO917709:OEO918581 OOK917709:OOK918581 OYG917709:OYG918581 PIC917709:PIC918581 PRY917709:PRY918581 QBU917709:QBU918581 QLQ917709:QLQ918581 QVM917709:QVM918581 RFI917709:RFI918581 RPE917709:RPE918581 RZA917709:RZA918581 SIW917709:SIW918581 SSS917709:SSS918581 TCO917709:TCO918581 TMK917709:TMK918581 TWG917709:TWG918581 UGC917709:UGC918581 UPY917709:UPY918581 UZU917709:UZU918581 VJQ917709:VJQ918581 VTM917709:VTM918581 WDI917709:WDI918581 WNE917709:WNE918581 WXA917709:WXA918581 BE983251:BE984123 KO983245:KO984117 UK983245:UK984117 AEG983245:AEG984117 AOC983245:AOC984117 AXY983245:AXY984117 BHU983245:BHU984117 BRQ983245:BRQ984117 CBM983245:CBM984117 CLI983245:CLI984117 CVE983245:CVE984117 DFA983245:DFA984117 DOW983245:DOW984117 DYS983245:DYS984117 EIO983245:EIO984117 ESK983245:ESK984117 FCG983245:FCG984117 FMC983245:FMC984117 FVY983245:FVY984117 GFU983245:GFU984117 GPQ983245:GPQ984117 GZM983245:GZM984117 HJI983245:HJI984117 HTE983245:HTE984117 IDA983245:IDA984117 IMW983245:IMW984117 IWS983245:IWS984117 JGO983245:JGO984117 JQK983245:JQK984117 KAG983245:KAG984117 KKC983245:KKC984117 KTY983245:KTY984117 LDU983245:LDU984117 LNQ983245:LNQ984117 LXM983245:LXM984117 MHI983245:MHI984117 MRE983245:MRE984117 NBA983245:NBA984117 NKW983245:NKW984117 NUS983245:NUS984117 OEO983245:OEO984117 OOK983245:OOK984117 OYG983245:OYG984117 PIC983245:PIC984117 PRY983245:PRY984117 QBU983245:QBU984117 QLQ983245:QLQ984117 QVM983245:QVM984117 RFI983245:RFI984117 RPE983245:RPE984117 RZA983245:RZA984117 SIW983245:SIW984117 SSS983245:SSS984117 TCO983245:TCO984117 TMK983245:TMK984117 TWG983245:TWG984117 UGC983245:UGC984117 UPY983245:UPY984117 UZU983245:UZU984117 VJQ983245:VJQ984117 VTM983245:VTM984117 WDI983245:WDI984117 WNE983245:WNE984117 WXA983245:WXA984117 BE289:BE1083 BB289:BB1083 BH283:BH1079 WXA283:WXA1077 WNE283:WNE1077 WDI283:WDI1077 VTM283:VTM1077 VJQ283:VJQ1077 UZU283:UZU1077 UPY283:UPY1077 UGC283:UGC1077 TWG283:TWG1077 TMK283:TMK1077 TCO283:TCO1077 SSS283:SSS1077 SIW283:SIW1077 RZA283:RZA1077 RPE283:RPE1077 RFI283:RFI1077 QVM283:QVM1077 QLQ283:QLQ1077 QBU283:QBU1077 PRY283:PRY1077 PIC283:PIC1077 OYG283:OYG1077 OOK283:OOK1077 OEO283:OEO1077 NUS283:NUS1077 NKW283:NKW1077 NBA283:NBA1077 MRE283:MRE1077 MHI283:MHI1077 LXM283:LXM1077 LNQ283:LNQ1077 LDU283:LDU1077 KTY283:KTY1077 KKC283:KKC1077 KAG283:KAG1077 JQK283:JQK1077 JGO283:JGO1077 IWS283:IWS1077 IMW283:IMW1077 IDA283:IDA1077 HTE283:HTE1077 HJI283:HJI1077 GZM283:GZM1077 GPQ283:GPQ1077 GFU283:GFU1077 FVY283:FVY1077 FMC283:FMC1077 FCG283:FCG1077 ESK283:ESK1077 EIO283:EIO1077 DYS283:DYS1077 DOW283:DOW1077 DFA283:DFA1077 CVE283:CVE1077 CLI283:CLI1077 CBM283:CBM1077 BRQ283:BRQ1077 BHU283:BHU1077 AXY283:AXY1077 AOC283:AOC1077 AEG283:AEG1077 UK283:UK1077 KO283:KO1077 WXD283:WXD1079 WNH283:WNH1079 WDL283:WDL1079 VTP283:VTP1079 VJT283:VJT1079 UZX283:UZX1079 UQB283:UQB1079 UGF283:UGF1079 TWJ283:TWJ1079 TMN283:TMN1079 TCR283:TCR1079 SSV283:SSV1079 SIZ283:SIZ1079 RZD283:RZD1079 RPH283:RPH1079 RFL283:RFL1079 QVP283:QVP1079 QLT283:QLT1079 QBX283:QBX1079 PSB283:PSB1079 PIF283:PIF1079 OYJ283:OYJ1079 OON283:OON1079 OER283:OER1079 NUV283:NUV1079 NKZ283:NKZ1079 NBD283:NBD1079 MRH283:MRH1079 MHL283:MHL1079 LXP283:LXP1079 LNT283:LNT1079 LDX283:LDX1079 KUB283:KUB1079 KKF283:KKF1079 KAJ283:KAJ1079 JQN283:JQN1079 JGR283:JGR1079 IWV283:IWV1079 IMZ283:IMZ1079 IDD283:IDD1079 HTH283:HTH1079 HJL283:HJL1079 GZP283:GZP1079 GPT283:GPT1079 GFX283:GFX1079 FWB283:FWB1079 FMF283:FMF1079 FCJ283:FCJ1079 ESN283:ESN1079 EIR283:EIR1079 DYV283:DYV1079 DOZ283:DOZ1079 DFD283:DFD1079 CVH283:CVH1079 CLL283:CLL1079 CBP283:CBP1079 BRT283:BRT1079 BHX283:BHX1079 AYB283:AYB1079 AOF283:AOF1079 AEJ283:AEJ1079 UN283:UN1079 KR283:KR1079 WWX283:WWX1077 WNB283:WNB1077 WDF283:WDF1077 VTJ283:VTJ1077 VJN283:VJN1077 UZR283:UZR1077 UPV283:UPV1077 UFZ283:UFZ1077 TWD283:TWD1077 TMH283:TMH1077 TCL283:TCL1077 SSP283:SSP1077 SIT283:SIT1077 RYX283:RYX1077 RPB283:RPB1077 RFF283:RFF1077 QVJ283:QVJ1077 QLN283:QLN1077 QBR283:QBR1077 PRV283:PRV1077 PHZ283:PHZ1077 OYD283:OYD1077 OOH283:OOH1077 OEL283:OEL1077 NUP283:NUP1077 NKT283:NKT1077 NAX283:NAX1077 MRB283:MRB1077 MHF283:MHF1077 LXJ283:LXJ1077 LNN283:LNN1077 LDR283:LDR1077 KTV283:KTV1077 KJZ283:KJZ1077 KAD283:KAD1077 JQH283:JQH1077 JGL283:JGL1077 IWP283:IWP1077 IMT283:IMT1077 ICX283:ICX1077 HTB283:HTB1077 HJF283:HJF1077 GZJ283:GZJ1077 GPN283:GPN1077 GFR283:GFR1077 FVV283:FVV1077 FLZ283:FLZ1077 FCD283:FCD1077 ESH283:ESH1077 EIL283:EIL1077 DYP283:DYP1077 DOT283:DOT1077 DEX283:DEX1077 CVB283:CVB1077 CLF283:CLF1077 CBJ283:CBJ1077 BRN283:BRN1077 BHR283:BHR1077 AXV283:AXV1077 ANZ283:ANZ1077 AED283:AED1077 UH283:UH1077 KL283:KL1077 BE14 BB14 KR14 UN14 AEJ14 AOF14 AYB14 BHX14 BRT14 CBP14 CLL14 CVH14 DFD14 DOZ14 DYV14 EIR14 ESN14 FCJ14 FMF14 FWB14 GFX14 GPT14 GZP14 HJL14 HTH14 IDD14 IMZ14 IWV14 JGR14 JQN14 KAJ14 KKF14 KUB14 LDX14 LNT14 LXP14 MHL14 MRH14 NBD14 NKZ14 NUV14 OER14 OON14 OYJ14 PIF14 PSB14 QBX14 QLT14 QVP14 RFL14 RPH14 RZD14 SIZ14 SSV14 TCR14 TMN14 TWJ14 UGF14 UQB14 UZX14 VJT14 VTP14 WDL14 WNH14 WXD14 AEG14 UK14 KO14 AOC14 AXY14 BHU14 BRQ14 CBM14 CLI14 CVE14 DFA14 DOW14 DYS14 EIO14 ESK14 FCG14 FMC14 FVY14 GFU14 GPQ14 GZM14 HJI14 HTE14 IDA14 IMW14 IWS14 JGO14 JQK14 KAG14 KKC14 KTY14 LDU14 LNQ14 LXM14 MHI14 MRE14 NBA14 NKW14 NUS14 OEO14 OOK14 OYG14 PIC14 PRY14 QBU14 QLQ14 QVM14 RFI14 RPE14 RZA14 SIW14 SSS14 TCO14 TMK14 TWG14 UGC14 UPY14 UZU14 VJQ14 VTM14 WDI14 WNE14 WXA14 AXV14 BHR14 BRN14 CBJ14 CLF14 CVB14 DEX14 DOT14 DYP14 EIL14 ESH14 FCD14 FLZ14 FVV14 GFR14 GPN14 GZJ14 HJF14 HTB14 ICX14 IMT14 IWP14 JGL14 JQH14 KAD14 KJZ14 KTV14 LDR14 LNN14 LXJ14 MHF14 MRB14 NAX14 NKT14 NUP14 OEL14 OOH14 OYD14 PHZ14 PRV14 QBR14 QLN14 QVJ14 RFF14 RPB14 RYX14 SIT14 SSP14 TCL14 TMH14 TWD14 UFZ14 UPV14 UZR14 VJN14 VTJ14 WDF14 WNB14 WWX14 KL14 UH14 AED14 ANZ14 BH14 UN144 AEJ144 AOF144 AYB144 BHX144 BRT144 CBP144 CLL144 CVH144 DFD144 DOZ144 DYV144 EIR144 ESN144 FCJ144 FMF144 FWB144 GFX144 GPT144 GZP144 HJL144 HTH144 IDD144 IMZ144 IWV144 JGR144 JQN144 KAJ144 KKF144 KUB144 LDX144 LNT144 LXP144 MHL144 MRH144 NBD144 NKZ144 NUV144 OER144 OON144 OYJ144 PIF144 PSB144 QBX144 QLT144 QVP144 RFL144 RPH144 RZD144 SIZ144 SSV144 TCR144 TMN144 TWJ144 UGF144 UQB144 UZX144 VJT144 VTP144 WDL144 WNH144 WXD144 AY143 BH144 WWX143:WWX144 ANW143 AEA143 UE143 KI143 WWU143 WMY143 WDC143 VTG143 VJK143 UZO143 UPS143 UFW143 TWA143 TME143 TCI143 SSM143 SIQ143 RYU143 ROY143 RFC143 QVG143 QLK143 QBO143 PRS143 PHW143 OYA143 OOE143 OEI143 NUM143 NKQ143 NAU143 MQY143 MHC143 LXG143 LNK143 LDO143 KTS143 KJW143 KAA143 JQE143 JGI143 IWM143 IMQ143 ICU143 HSY143 HJC143 GZG143 GPK143 GFO143 FVS143 FLW143 FCA143 ESE143 EII143 DYM143 DOQ143 DEU143 CUY143 CLC143 CBG143 BRK143 BHO143 AXS143 WNB143:WNB144 WDF143:WDF144 VTJ143:VTJ144 VJN143:VJN144 UZR143:UZR144 UPV143:UPV144 UFZ143:UFZ144 TWD143:TWD144 TMH143:TMH144 TCL143:TCL144 SSP143:SSP144 SIT143:SIT144 RYX143:RYX144 RPB143:RPB144 RFF143:RFF144 QVJ143:QVJ144 QLN143:QLN144 QBR143:QBR144 PRV143:PRV144 PHZ143:PHZ144 OYD143:OYD144 OOH143:OOH144 OEL143:OEL144 NUP143:NUP144 NKT143:NKT144 NAX143:NAX144 MRB143:MRB144 MHF143:MHF144 LXJ143:LXJ144 LNN143:LNN144 LDR143:LDR144 KTV143:KTV144 KJZ143:KJZ144 KAD143:KAD144 JQH143:JQH144 JGL143:JGL144 IWP143:IWP144 IMT143:IMT144 ICX143:ICX144 HTB143:HTB144 HJF143:HJF144 GZJ143:GZJ144 GPN143:GPN144 GFR143:GFR144 FVV143:FVV144 FLZ143:FLZ144 FCD143:FCD144 ESH143:ESH144 EIL143:EIL144 DYP143:DYP144 DOT143:DOT144 DEX143:DEX144 CVB143:CVB144 CLF143:CLF144 CBJ143:CBJ144 BRN143:BRN144 BHR143:BHR144 AXV143:AXV144 ANZ143:ANZ144 KL143:KL144 UH143:UH144 AED143:AED144 WXA143:WXA144 WNE143:WNE144 WDI143:WDI144 VTM143:VTM144 VJQ143:VJQ144 UZU143:UZU144 UPY143:UPY144 UGC143:UGC144 TWG143:TWG144 TMK143:TMK144 TCO143:TCO144 SSS143:SSS144 SIW143:SIW144 RZA143:RZA144 RPE143:RPE144 RFI143:RFI144 QVM143:QVM144 QLQ143:QLQ144 QBU143:QBU144 PRY143:PRY144 PIC143:PIC144 OYG143:OYG144 OOK143:OOK144 OEO143:OEO144 NUS143:NUS144 NKW143:NKW144 NBA143:NBA144 MRE143:MRE144 MHI143:MHI144 LXM143:LXM144 LNQ143:LNQ144 LDU143:LDU144 KTY143:KTY144 KKC143:KKC144 KAG143:KAG144 JQK143:JQK144 JGO143:JGO144 IWS143:IWS144 IMW143:IMW144 IDA143:IDA144 HTE143:HTE144 HJI143:HJI144 GZM143:GZM144 GPQ143:GPQ144 GFU143:GFU144 FVY143:FVY144 FMC143:FMC144 FCG143:FCG144 ESK143:ESK144 EIO143:EIO144 DYS143:DYS144 DOW143:DOW144 DFA143:DFA144 CVE143:CVE144 CLI143:CLI144 CBM143:CBM144 BRQ143:BRQ144 BHU143:BHU144 AXY143:AXY144 AOC143:AOC144 AEG143:AEG144 UK143:UK144 KO143:KO144 BE143:BE144 BB143:BB144 KR144 BE155 BB155 AZ180:AZ181 AV235 WMY235 WDC235 VTG235 VJK235 UZO235 UPS235 UFW235 TWA235 TME235 TCI235 SSM235 SIQ235 RYU235 ROY235 RFC235 QVG235 QLK235 QBO235 PRS235 PHW235 OYA235 OOE235 OEI235 NUM235 NKQ235 NAU235 MQY235 MHC235 LXG235 LNK235 LDO235 KTS235 KJW235 KAA235 JQE235 JGI235 IWM235 IMQ235 ICU235 HSY235 HJC235 GZG235 GPK235 GFO235 FVS235 FLW235 FCA235 ESE235 EII235 DYM235 DOQ235 DEU235 CUY235 CLC235 CBG235 BRK235 BHO235 AXS235 ANW235 AEA235 UE235 KI235 WWX235 WNB235 WDF235 VTJ235 VJN235 UZR235 UPV235 UFZ235 TWD235 TMH235 TCL235 SSP235 SIT235 RYX235 RPB235 RFF235 QVJ235 QLN235 QBR235 PRV235 PHZ235 OYD235 OOH235 OEL235 NUP235 NKT235 NAX235 MRB235 MHF235 LXJ235 LNN235 LDR235 KTV235 KJZ235 KAD235 JQH235 JGL235 IWP235 IMT235 ICX235 HTB235 HJF235 GZJ235 GPN235 GFR235 FVV235 FLZ235 FCD235 ESH235 EIL235 DYP235 DOT235 DEX235 CVB235 CLF235 CBJ235 BRN235 BHR235 AXV235 ANZ235 AED235 UH235 KL235 WWR235 WMV235 WCZ235 VTD235 VJH235 UZL235 UPP235 UFT235 TVX235 TMB235 TCF235 SSJ235 SIN235 RYR235 ROV235 REZ235 QVD235 QLH235 QBL235 PRP235 PHT235 OXX235 OOB235 OEF235 NUJ235 NKN235 NAR235 MQV235 MGZ235 LXD235 LNH235 LDL235 KTP235 KJT235 JZX235 JQB235 JGF235 IWJ235 IMN235 ICR235 HSV235 HIZ235 GZD235 GPH235 GFL235 FVP235 FLT235 FBX235 ESB235 EIF235 DYJ235 DON235 DER235 CUV235 CKZ235 CBD235 BRH235 BHL235 AXP235 ANT235 ADX235 UB235 KF235 WWU235 BB235 AY279:AY280 UFZ279:UFZ280 TWD279:TWD280 TMH279:TMH280 TCL279:TCL280 SSP279:SSP280 SIT279:SIT280 RYX279:RYX280 RPB279:RPB280 RFF279:RFF280 QVJ279:QVJ280 QLN279:QLN280 QBR279:QBR280 PRV279:PRV280 PHZ279:PHZ280 OYD279:OYD280 OOH279:OOH280 OEL279:OEL280 NUP279:NUP280 NKT279:NKT280 NAX279:NAX280 MRB279:MRB280 MHF279:MHF280 LXJ279:LXJ280 LNN279:LNN280 LDR279:LDR280 KTV279:KTV280 KJZ279:KJZ280 KAD279:KAD280 JQH279:JQH280 JGL279:JGL280 IWP279:IWP280 IMT279:IMT280 ICX279:ICX280 HTB279:HTB280 HJF279:HJF280 GZJ279:GZJ280 GPN279:GPN280 GFR279:GFR280 FVV279:FVV280 FLZ279:FLZ280 FCD279:FCD280 ESH279:ESH280 EIL279:EIL280 DYP279:DYP280 DOT279:DOT280 DEX279:DEX280 CVB279:CVB280 CLF279:CLF280 CBJ279:CBJ280 BRN279:BRN280 BHR279:BHR280 AXV279:AXV280 ANZ279:ANZ280 AED279:AED280 UH279:UH280 KL279:KL280 KI279:KI280 UE279:UE280 AEA279:AEA280 ANW279:ANW280 AXS279:AXS280 BHO279:BHO280 BRK279:BRK280 CBG279:CBG280 CLC279:CLC280 CUY279:CUY280 DEU279:DEU280 DOQ279:DOQ280 DYM279:DYM280 EII279:EII280 ESE279:ESE280 FCA279:FCA280 FLW279:FLW280 FVS279:FVS280 GFO279:GFO280 GPK279:GPK280 GZG279:GZG280 HJC279:HJC280 HSY279:HSY280 ICU279:ICU280 IMQ279:IMQ280 IWM279:IWM280 JGI279:JGI280 JQE279:JQE280 KAA279:KAA280 KJW279:KJW280 KTS279:KTS280 LDO279:LDO280 LNK279:LNK280 LXG279:LXG280 MHC279:MHC280 MQY279:MQY280 NAU279:NAU280 NKQ279:NKQ280 NUM279:NUM280 OEI279:OEI280 OOE279:OOE280 OYA279:OYA280 PHW279:PHW280 PRS279:PRS280 QBO279:QBO280 QLK279:QLK280 QVG279:QVG280 RFC279:RFC280 ROY279:ROY280 RYU279:RYU280 SIQ279:SIQ280 SSM279:SSM280 TCI279:TCI280 TME279:TME280 TWA279:TWA280 UFW279:UFW280 UPS279:UPS280 UZO279:UZO280 VJK279:VJK280 VTG279:VTG280 WDC279:WDC280 WMY279:WMY280 WWU279:WWU280 WWX279:WWX280 ADX279:ADX280 UB279:UB280 KF279:KF280 ANT279:ANT280 AXP279:AXP280 BHL279:BHL280 BRH279:BRH280 CBD279:CBD280 CKZ279:CKZ280 CUV279:CUV280 DER279:DER280 DON279:DON280 DYJ279:DYJ280 EIF279:EIF280 ESB279:ESB280 FBX279:FBX280 FLT279:FLT280 FVP279:FVP280 GFL279:GFL280 GPH279:GPH280 GZD279:GZD280 HIZ279:HIZ280 HSV279:HSV280 ICR279:ICR280 IMN279:IMN280 IWJ279:IWJ280 JGF279:JGF280 JQB279:JQB280 JZX279:JZX280 KJT279:KJT280 KTP279:KTP280 LDL279:LDL280 LNH279:LNH280 LXD279:LXD280 MGZ279:MGZ280 MQV279:MQV280 NAR279:NAR280 NKN279:NKN280 NUJ279:NUJ280 OEF279:OEF280 OOB279:OOB280 OXX279:OXX280 PHT279:PHT280 PRP279:PRP280 QBL279:QBL280 QLH279:QLH280 QVD279:QVD280 REZ279:REZ280 ROV279:ROV280 RYR279:RYR280 SIN279:SIN280 SSJ279:SSJ280 TCF279:TCF280 TMB279:TMB280 TVX279:TVX280 UFT279:UFT280 UPP279:UPP280 UZL279:UZL280 VJH279:VJH280 VTD279:VTD280 WCZ279:WCZ280 WMV279:WMV280 WWR279:WWR280 WNB279:WNB280 WDF279:WDF280 VTJ279:VTJ280 VJN279:VJN280 UZR279:UZR280 UPV279:UPV280 AEI226:AEI227 AOE226:AOE227 AYA226:AYA227 BHW226:BHW227 BRS226:BRS227 CBO226:CBO227 CLK226:CLK227 CVG226:CVG227 DFC226:DFC227 DOY226:DOY227 DYU226:DYU227 EIQ226:EIQ227 ESM226:ESM227 FCI226:FCI227 FME226:FME227 FWA226:FWA227 GFW226:GFW227 GPS226:GPS227 GZO226:GZO227 HJK226:HJK227 HTG226:HTG227 IDC226:IDC227 IMY226:IMY227 IWU226:IWU227 JGQ226:JGQ227 JQM226:JQM227 KAI226:KAI227 KKE226:KKE227 KUA226:KUA227 LDW226:LDW227 LNS226:LNS227 LXO226:LXO227 MHK226:MHK227 MRG226:MRG227 NBC226:NBC227 NKY226:NKY227 NUU226:NUU227 OEQ226:OEQ227 OOM226:OOM227 OYI226:OYI227 PIE226:PIE227 PSA226:PSA227 QBW226:QBW227 QLS226:QLS227 QVO226:QVO227 RFK226:RFK227 RPG226:RPG227 RZC226:RZC227 SIY226:SIY227 SSU226:SSU227 TCQ226:TCQ227 TMM226:TMM227 TWI226:TWI227 UGE226:UGE227 UQA226:UQA227 UZW226:UZW227 VJS226:VJS227 VTO226:VTO227 WDK226:WDK227 WNG226:WNG227 WXC226:WXC227 KW226:KW227 US226:US227 AEO226:AEO227 AOK226:AOK227 AYG226:AYG227 BIC226:BIC227 BRY226:BRY227 CBU226:CBU227 CLQ226:CLQ227 CVM226:CVM227 DFI226:DFI227 DPE226:DPE227 DZA226:DZA227 EIW226:EIW227 ESS226:ESS227 FCO226:FCO227 FMK226:FMK227 FWG226:FWG227 GGC226:GGC227 GPY226:GPY227 GZU226:GZU227 HJQ226:HJQ227 HTM226:HTM227 IDI226:IDI227 INE226:INE227 IXA226:IXA227 JGW226:JGW227 JQS226:JQS227 KAO226:KAO227 KKK226:KKK227 KUG226:KUG227 LEC226:LEC227 LNY226:LNY227 LXU226:LXU227 MHQ226:MHQ227 MRM226:MRM227 NBI226:NBI227 NLE226:NLE227 NVA226:NVA227 OEW226:OEW227 OOS226:OOS227 OYO226:OYO227 PIK226:PIK227 PSG226:PSG227 QCC226:QCC227 QLY226:QLY227 QVU226:QVU227 RFQ226:RFQ227 RPM226:RPM227 RZI226:RZI227 SJE226:SJE227 STA226:STA227 TCW226:TCW227 TMS226:TMS227 TWO226:TWO227 UGK226:UGK227 UQG226:UQG227 VAC226:VAC227 VJY226:VJY227 VTU226:VTU227 WDQ226:WDQ227 WNM226:WNM227 WXI226:WXI227 KT226:KT227 UP226:UP227 AEL226:AEL227 AOH226:AOH227 AYD226:AYD227 BHZ226:BHZ227 BRV226:BRV227 CBR226:CBR227 CLN226:CLN227 CVJ226:CVJ227 DFF226:DFF227 DPB226:DPB227 DYX226:DYX227 EIT226:EIT227 ESP226:ESP227 FCL226:FCL227 FMH226:FMH227 FWD226:FWD227 GFZ226:GFZ227 GPV226:GPV227 GZR226:GZR227 HJN226:HJN227 HTJ226:HTJ227 IDF226:IDF227 INB226:INB227 IWX226:IWX227 JGT226:JGT227 JQP226:JQP227 KAL226:KAL227 KKH226:KKH227 KUD226:KUD227 LDZ226:LDZ227 LNV226:LNV227 LXR226:LXR227 MHN226:MHN227 MRJ226:MRJ227 NBF226:NBF227 NLB226:NLB227 NUX226:NUX227 OET226:OET227 OOP226:OOP227 OYL226:OYL227 PIH226:PIH227 PSD226:PSD227 QBZ226:QBZ227 QLV226:QLV227 QVR226:QVR227 RFN226:RFN227 RPJ226:RPJ227 RZF226:RZF227 SJB226:SJB227 SSX226:SSX227 TCT226:TCT227 TMP226:TMP227 TWL226:TWL227 UGH226:UGH227 UQD226:UQD227 UZZ226:UZZ227 VJV226:VJV227 VTR226:VTR227 WDN226:WDN227 WNJ226:WNJ227 WXF226:WXF227 KQ226:KQ227 UM226:UM227 BE279:BE280 BB279:BB280 BE237:BE238 BH237:BH238 AZ255:AZ256 AMT240 AWP240 BGL240 BQH240 CAD240 CJZ240 CTV240 DDR240 DNN240 DXJ240 EHF240 ERB240 FAX240 FKT240 FUP240 GEL240 GOH240 GYD240 HHZ240 HRV240 IBR240 ILN240 IVJ240 JFF240 JPB240 JYX240 KIT240 KSP240 LCL240 LMH240 LWD240 MFZ240 MPV240 MZR240 NJN240 NTJ240 ODF240 ONB240 OWX240 PGT240 PQP240 QAL240 QKH240 QUD240 RDZ240 RNV240 RXR240 SHN240 SRJ240 TBF240 TLB240 TUX240 UET240 UOP240 UYL240 VIH240 VSD240 WBZ240 WLV240 WVR240 JL240 TH240 ADD240 AMZ240 AWV240 BGR240 BQN240 CAJ240 CKF240 CUB240 DDX240 DNT240 DXP240 EHL240 ERH240 FBD240 FKZ240 FUV240 GER240 GON240 GYJ240 HIF240 HSB240 IBX240 ILT240 IVP240 JFL240 JPH240 JZD240 KIZ240 KSV240 LCR240 LMN240 LWJ240 MGF240 MQB240 MZX240 NJT240 NTP240 ODL240 ONH240 OXD240 PGZ240 PQV240 QAR240 QKN240 QUJ240 REF240 ROB240 RXX240 SHT240 SRP240 TBL240 TLH240 TVD240 UEZ240 UOV240 UYR240 VIN240 VSJ240 WCF240 WMB240 WVX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JF240 TB240 BB237:BB238 ACX240 WKK241 WUG241 HR241 RN241 ABJ241 ALF241 AVB241 BEX241 BOT241 BYP241 CIL241 CSH241 DCD241 DLZ241 DVV241 EFR241 EPN241 EZJ241 FJF241 FTB241 GCX241 GMT241 GWP241 HGL241 HQH241 IAD241 IJZ241 ITV241 JDR241 JNN241 JXJ241 KHF241 KRB241 LAX241 LKT241 LUP241 MEL241 MOH241 MYD241 NHZ241 NRV241 OBR241 OLN241 OVJ241 PFF241 PPB241 PYX241 QIT241 QSP241 RCL241 RMH241 RWD241 SFZ241 SPV241 SZR241 TJN241 TTJ241 UDF241 UNB241 UWX241 VGT241 VQP241 WAL241 WKH241 WUD241 HX241 RT241 ABP241 ALL241 AVH241 BFD241 BOZ241 BYV241 CIR241 CSN241 DCJ241 DMF241 DWB241 EFX241 EPT241 EZP241 FJL241 FTH241 GDD241 GMZ241 GWV241 HGR241 HQN241 IAJ241 IKF241 IUB241 JDX241 JNT241 JXP241 KHL241 KRH241 LBD241 LKZ241 LUV241 MER241 MON241 MYJ241 NIF241 NSB241 OBX241 OLT241 OVP241 PFL241 PPH241 PZD241 QIZ241 QSV241 RCR241 RMN241 RWJ241 SGF241 SQB241 SZX241 TJT241 TTP241 UDL241 UNH241 UXD241 VGZ241 VQV241 WAR241 WKN241 WUJ241 HU241 RQ241 ABM241 ALI241 AVE241 BFA241 BOW241 BYS241 CIO241 CSK241 DCG241 DMC241 DVY241 EFU241 EPQ241 EZM241 FJI241 FTE241 GDA241 GMW241 GWS241 HGO241 HQK241 IAG241 IKC241 ITY241 JDU241 JNQ241 JXM241 KHI241 KRE241 LBA241 LKW241 LUS241 MEO241 MOK241 MYG241 NIC241 NRY241 OBU241 OLQ241 OVM241 PFI241 PPE241 PZA241 QIW241 QSS241 RCO241 RMK241 RWG241 SGC241 SPY241 SZU241 TJQ241 TTM241 UDI241 UNE241 UXA241 VGW241 VQS241 WAO241 WKH254 WUD254 WAL254 HO254 RK254 ABG254 ALC254 AUY254 BEU254 BOQ254 BYM254 CII254 CSE254 DCA254 DLW254 DVS254 EFO254 EPK254 EZG254 FJC254 FSY254 GCU254 GMQ254 GWM254 HGI254 HQE254 IAA254 IJW254 ITS254 JDO254 JNK254 JXG254 KHC254 KQY254 LAU254 LKQ254 LUM254 MEI254 MOE254 MYA254 NHW254 NRS254 OBO254 OLK254 OVG254 PFC254 POY254 PYU254 QIQ254 QSM254 RCI254 RME254 RWA254 SFW254 SPS254 SZO254 TJK254 TTG254 UDC254 UMY254 UWU254 VGQ254 VQM254 WAI254 WKE254 WUA254 HU254 RQ254 ABM254 ALI254 AVE254 BFA254 BOW254 BYS254 CIO254 CSK254 DCG254 DMC254 DVY254 EFU254 EPQ254 EZM254 FJI254 FTE254 GDA254 GMW254 GWS254 HGO254 HQK254 IAG254 IKC254 ITY254 JDU254 JNQ254 JXM254 KHI254 KRE254 LBA254 LKW254 LUS254 MEO254 MOK254 MYG254 NIC254 NRY254 OBU254 OLQ254 OVM254 PFI254 PPE254 PZA254 QIW254 QSS254 RCO254 RMK254 RWG254 SGC254 SPY254 SZU254 TJQ254 TTM254 UDI254 UNE254 UXA254 VGW254 VQS254 WAO254 WKK254 WUG254 HR254 RN254 ABJ254 ALF254 AVB254 BEX254 BOT254 BYP254 CIL254 CSH254 DCD254 DLZ254 DVV254 EFR254 EPN254 EZJ254 FJF254 FTB254 GCX254 GMT254 GWP254 HGL254 HQH254 IAD254 IJZ254 ITV254 JDR254 JNN254 JXJ254 KHF254 KRB254 LAX254 LKT254 LUP254 MEL254 MOH254 MYD254 NHZ254 NRV254 OBR254 OLN254 OVJ254 PFF254 PPB254 PYX254 QIT254 QSP254 RCL254 RMH254 RWD254 SFZ254 SPV254 SZR254 TJN254 TTJ254 UDF254 UNB254 UWX254 VGT254 VQP254 BA157:BA162 BB157:BB177 BE157:BE177 WXJ177 LA177 UW177 AES177 AOO177 AYK177 BIG177 BSC177 CBY177 CLU177 CVQ177 DFM177 DPI177 DZE177 EJA177 ESW177 FCS177 FMO177 FWK177 GGG177 GQC177 GZY177 HJU177 HTQ177 IDM177 INI177 IXE177 JHA177 JQW177 KAS177 KKO177 KUK177 LEG177 LOC177 LXY177 MHU177 MRQ177 NBM177 NLI177 NVE177 OFA177 OOW177 OYS177 PIO177 PSK177 QCG177 QMC177 QVY177 RFU177 RPQ177 RZM177 SJI177 STE177 TDA177 TMW177 TWS177 UGO177 UQK177 VAG177 VKC177 VTY177 WDU177 WNQ177 WXM177 KX177 UT177 AEP177 AOL177 AYH177 BID177 BRZ177 CBV177 CLR177 CVN177 DFJ177 DPF177 DZB177 EIX177 EST177 FCP177 FML177 FWH177 GGD177 GPZ177 GZV177 HJR177 HTN177 IDJ177 INF177 IXB177 JGX177 JQT177 KAP177 KKL177 KUH177 LED177 LNZ177 LXV177 MHR177 MRN177 NBJ177 NLF177 NVB177 OEX177 OOT177 OYP177 PIL177 PSH177 QCD177 QLZ177 QVV177 RFR177 RPN177 RZJ177 SJF177 STB177 TCX177 TMT177 TWP177 UGL177 UQH177 VAD177 VJZ177 VTV177 WDR177 WNN177">
      <formula1>атрибут</formula1>
    </dataValidation>
    <dataValidation type="list" allowBlank="1" showInputMessage="1" showErrorMessage="1" sqref="K65747:K66619 IQ65741:IQ66613 SM65741:SM66613 ACI65741:ACI66613 AME65741:AME66613 AWA65741:AWA66613 BFW65741:BFW66613 BPS65741:BPS66613 BZO65741:BZO66613 CJK65741:CJK66613 CTG65741:CTG66613 DDC65741:DDC66613 DMY65741:DMY66613 DWU65741:DWU66613 EGQ65741:EGQ66613 EQM65741:EQM66613 FAI65741:FAI66613 FKE65741:FKE66613 FUA65741:FUA66613 GDW65741:GDW66613 GNS65741:GNS66613 GXO65741:GXO66613 HHK65741:HHK66613 HRG65741:HRG66613 IBC65741:IBC66613 IKY65741:IKY66613 IUU65741:IUU66613 JEQ65741:JEQ66613 JOM65741:JOM66613 JYI65741:JYI66613 KIE65741:KIE66613 KSA65741:KSA66613 LBW65741:LBW66613 LLS65741:LLS66613 LVO65741:LVO66613 MFK65741:MFK66613 MPG65741:MPG66613 MZC65741:MZC66613 NIY65741:NIY66613 NSU65741:NSU66613 OCQ65741:OCQ66613 OMM65741:OMM66613 OWI65741:OWI66613 PGE65741:PGE66613 PQA65741:PQA66613 PZW65741:PZW66613 QJS65741:QJS66613 QTO65741:QTO66613 RDK65741:RDK66613 RNG65741:RNG66613 RXC65741:RXC66613 SGY65741:SGY66613 SQU65741:SQU66613 TAQ65741:TAQ66613 TKM65741:TKM66613 TUI65741:TUI66613 UEE65741:UEE66613 UOA65741:UOA66613 UXW65741:UXW66613 VHS65741:VHS66613 VRO65741:VRO66613 WBK65741:WBK66613 WLG65741:WLG66613 WVC65741:WVC66613 K131283:K132155 IQ131277:IQ132149 SM131277:SM132149 ACI131277:ACI132149 AME131277:AME132149 AWA131277:AWA132149 BFW131277:BFW132149 BPS131277:BPS132149 BZO131277:BZO132149 CJK131277:CJK132149 CTG131277:CTG132149 DDC131277:DDC132149 DMY131277:DMY132149 DWU131277:DWU132149 EGQ131277:EGQ132149 EQM131277:EQM132149 FAI131277:FAI132149 FKE131277:FKE132149 FUA131277:FUA132149 GDW131277:GDW132149 GNS131277:GNS132149 GXO131277:GXO132149 HHK131277:HHK132149 HRG131277:HRG132149 IBC131277:IBC132149 IKY131277:IKY132149 IUU131277:IUU132149 JEQ131277:JEQ132149 JOM131277:JOM132149 JYI131277:JYI132149 KIE131277:KIE132149 KSA131277:KSA132149 LBW131277:LBW132149 LLS131277:LLS132149 LVO131277:LVO132149 MFK131277:MFK132149 MPG131277:MPG132149 MZC131277:MZC132149 NIY131277:NIY132149 NSU131277:NSU132149 OCQ131277:OCQ132149 OMM131277:OMM132149 OWI131277:OWI132149 PGE131277:PGE132149 PQA131277:PQA132149 PZW131277:PZW132149 QJS131277:QJS132149 QTO131277:QTO132149 RDK131277:RDK132149 RNG131277:RNG132149 RXC131277:RXC132149 SGY131277:SGY132149 SQU131277:SQU132149 TAQ131277:TAQ132149 TKM131277:TKM132149 TUI131277:TUI132149 UEE131277:UEE132149 UOA131277:UOA132149 UXW131277:UXW132149 VHS131277:VHS132149 VRO131277:VRO132149 WBK131277:WBK132149 WLG131277:WLG132149 WVC131277:WVC132149 K196819:K197691 IQ196813:IQ197685 SM196813:SM197685 ACI196813:ACI197685 AME196813:AME197685 AWA196813:AWA197685 BFW196813:BFW197685 BPS196813:BPS197685 BZO196813:BZO197685 CJK196813:CJK197685 CTG196813:CTG197685 DDC196813:DDC197685 DMY196813:DMY197685 DWU196813:DWU197685 EGQ196813:EGQ197685 EQM196813:EQM197685 FAI196813:FAI197685 FKE196813:FKE197685 FUA196813:FUA197685 GDW196813:GDW197685 GNS196813:GNS197685 GXO196813:GXO197685 HHK196813:HHK197685 HRG196813:HRG197685 IBC196813:IBC197685 IKY196813:IKY197685 IUU196813:IUU197685 JEQ196813:JEQ197685 JOM196813:JOM197685 JYI196813:JYI197685 KIE196813:KIE197685 KSA196813:KSA197685 LBW196813:LBW197685 LLS196813:LLS197685 LVO196813:LVO197685 MFK196813:MFK197685 MPG196813:MPG197685 MZC196813:MZC197685 NIY196813:NIY197685 NSU196813:NSU197685 OCQ196813:OCQ197685 OMM196813:OMM197685 OWI196813:OWI197685 PGE196813:PGE197685 PQA196813:PQA197685 PZW196813:PZW197685 QJS196813:QJS197685 QTO196813:QTO197685 RDK196813:RDK197685 RNG196813:RNG197685 RXC196813:RXC197685 SGY196813:SGY197685 SQU196813:SQU197685 TAQ196813:TAQ197685 TKM196813:TKM197685 TUI196813:TUI197685 UEE196813:UEE197685 UOA196813:UOA197685 UXW196813:UXW197685 VHS196813:VHS197685 VRO196813:VRO197685 WBK196813:WBK197685 WLG196813:WLG197685 WVC196813:WVC197685 K262355:K263227 IQ262349:IQ263221 SM262349:SM263221 ACI262349:ACI263221 AME262349:AME263221 AWA262349:AWA263221 BFW262349:BFW263221 BPS262349:BPS263221 BZO262349:BZO263221 CJK262349:CJK263221 CTG262349:CTG263221 DDC262349:DDC263221 DMY262349:DMY263221 DWU262349:DWU263221 EGQ262349:EGQ263221 EQM262349:EQM263221 FAI262349:FAI263221 FKE262349:FKE263221 FUA262349:FUA263221 GDW262349:GDW263221 GNS262349:GNS263221 GXO262349:GXO263221 HHK262349:HHK263221 HRG262349:HRG263221 IBC262349:IBC263221 IKY262349:IKY263221 IUU262349:IUU263221 JEQ262349:JEQ263221 JOM262349:JOM263221 JYI262349:JYI263221 KIE262349:KIE263221 KSA262349:KSA263221 LBW262349:LBW263221 LLS262349:LLS263221 LVO262349:LVO263221 MFK262349:MFK263221 MPG262349:MPG263221 MZC262349:MZC263221 NIY262349:NIY263221 NSU262349:NSU263221 OCQ262349:OCQ263221 OMM262349:OMM263221 OWI262349:OWI263221 PGE262349:PGE263221 PQA262349:PQA263221 PZW262349:PZW263221 QJS262349:QJS263221 QTO262349:QTO263221 RDK262349:RDK263221 RNG262349:RNG263221 RXC262349:RXC263221 SGY262349:SGY263221 SQU262349:SQU263221 TAQ262349:TAQ263221 TKM262349:TKM263221 TUI262349:TUI263221 UEE262349:UEE263221 UOA262349:UOA263221 UXW262349:UXW263221 VHS262349:VHS263221 VRO262349:VRO263221 WBK262349:WBK263221 WLG262349:WLG263221 WVC262349:WVC263221 K327891:K328763 IQ327885:IQ328757 SM327885:SM328757 ACI327885:ACI328757 AME327885:AME328757 AWA327885:AWA328757 BFW327885:BFW328757 BPS327885:BPS328757 BZO327885:BZO328757 CJK327885:CJK328757 CTG327885:CTG328757 DDC327885:DDC328757 DMY327885:DMY328757 DWU327885:DWU328757 EGQ327885:EGQ328757 EQM327885:EQM328757 FAI327885:FAI328757 FKE327885:FKE328757 FUA327885:FUA328757 GDW327885:GDW328757 GNS327885:GNS328757 GXO327885:GXO328757 HHK327885:HHK328757 HRG327885:HRG328757 IBC327885:IBC328757 IKY327885:IKY328757 IUU327885:IUU328757 JEQ327885:JEQ328757 JOM327885:JOM328757 JYI327885:JYI328757 KIE327885:KIE328757 KSA327885:KSA328757 LBW327885:LBW328757 LLS327885:LLS328757 LVO327885:LVO328757 MFK327885:MFK328757 MPG327885:MPG328757 MZC327885:MZC328757 NIY327885:NIY328757 NSU327885:NSU328757 OCQ327885:OCQ328757 OMM327885:OMM328757 OWI327885:OWI328757 PGE327885:PGE328757 PQA327885:PQA328757 PZW327885:PZW328757 QJS327885:QJS328757 QTO327885:QTO328757 RDK327885:RDK328757 RNG327885:RNG328757 RXC327885:RXC328757 SGY327885:SGY328757 SQU327885:SQU328757 TAQ327885:TAQ328757 TKM327885:TKM328757 TUI327885:TUI328757 UEE327885:UEE328757 UOA327885:UOA328757 UXW327885:UXW328757 VHS327885:VHS328757 VRO327885:VRO328757 WBK327885:WBK328757 WLG327885:WLG328757 WVC327885:WVC328757 K393427:K394299 IQ393421:IQ394293 SM393421:SM394293 ACI393421:ACI394293 AME393421:AME394293 AWA393421:AWA394293 BFW393421:BFW394293 BPS393421:BPS394293 BZO393421:BZO394293 CJK393421:CJK394293 CTG393421:CTG394293 DDC393421:DDC394293 DMY393421:DMY394293 DWU393421:DWU394293 EGQ393421:EGQ394293 EQM393421:EQM394293 FAI393421:FAI394293 FKE393421:FKE394293 FUA393421:FUA394293 GDW393421:GDW394293 GNS393421:GNS394293 GXO393421:GXO394293 HHK393421:HHK394293 HRG393421:HRG394293 IBC393421:IBC394293 IKY393421:IKY394293 IUU393421:IUU394293 JEQ393421:JEQ394293 JOM393421:JOM394293 JYI393421:JYI394293 KIE393421:KIE394293 KSA393421:KSA394293 LBW393421:LBW394293 LLS393421:LLS394293 LVO393421:LVO394293 MFK393421:MFK394293 MPG393421:MPG394293 MZC393421:MZC394293 NIY393421:NIY394293 NSU393421:NSU394293 OCQ393421:OCQ394293 OMM393421:OMM394293 OWI393421:OWI394293 PGE393421:PGE394293 PQA393421:PQA394293 PZW393421:PZW394293 QJS393421:QJS394293 QTO393421:QTO394293 RDK393421:RDK394293 RNG393421:RNG394293 RXC393421:RXC394293 SGY393421:SGY394293 SQU393421:SQU394293 TAQ393421:TAQ394293 TKM393421:TKM394293 TUI393421:TUI394293 UEE393421:UEE394293 UOA393421:UOA394293 UXW393421:UXW394293 VHS393421:VHS394293 VRO393421:VRO394293 WBK393421:WBK394293 WLG393421:WLG394293 WVC393421:WVC394293 K458963:K459835 IQ458957:IQ459829 SM458957:SM459829 ACI458957:ACI459829 AME458957:AME459829 AWA458957:AWA459829 BFW458957:BFW459829 BPS458957:BPS459829 BZO458957:BZO459829 CJK458957:CJK459829 CTG458957:CTG459829 DDC458957:DDC459829 DMY458957:DMY459829 DWU458957:DWU459829 EGQ458957:EGQ459829 EQM458957:EQM459829 FAI458957:FAI459829 FKE458957:FKE459829 FUA458957:FUA459829 GDW458957:GDW459829 GNS458957:GNS459829 GXO458957:GXO459829 HHK458957:HHK459829 HRG458957:HRG459829 IBC458957:IBC459829 IKY458957:IKY459829 IUU458957:IUU459829 JEQ458957:JEQ459829 JOM458957:JOM459829 JYI458957:JYI459829 KIE458957:KIE459829 KSA458957:KSA459829 LBW458957:LBW459829 LLS458957:LLS459829 LVO458957:LVO459829 MFK458957:MFK459829 MPG458957:MPG459829 MZC458957:MZC459829 NIY458957:NIY459829 NSU458957:NSU459829 OCQ458957:OCQ459829 OMM458957:OMM459829 OWI458957:OWI459829 PGE458957:PGE459829 PQA458957:PQA459829 PZW458957:PZW459829 QJS458957:QJS459829 QTO458957:QTO459829 RDK458957:RDK459829 RNG458957:RNG459829 RXC458957:RXC459829 SGY458957:SGY459829 SQU458957:SQU459829 TAQ458957:TAQ459829 TKM458957:TKM459829 TUI458957:TUI459829 UEE458957:UEE459829 UOA458957:UOA459829 UXW458957:UXW459829 VHS458957:VHS459829 VRO458957:VRO459829 WBK458957:WBK459829 WLG458957:WLG459829 WVC458957:WVC459829 K524499:K525371 IQ524493:IQ525365 SM524493:SM525365 ACI524493:ACI525365 AME524493:AME525365 AWA524493:AWA525365 BFW524493:BFW525365 BPS524493:BPS525365 BZO524493:BZO525365 CJK524493:CJK525365 CTG524493:CTG525365 DDC524493:DDC525365 DMY524493:DMY525365 DWU524493:DWU525365 EGQ524493:EGQ525365 EQM524493:EQM525365 FAI524493:FAI525365 FKE524493:FKE525365 FUA524493:FUA525365 GDW524493:GDW525365 GNS524493:GNS525365 GXO524493:GXO525365 HHK524493:HHK525365 HRG524493:HRG525365 IBC524493:IBC525365 IKY524493:IKY525365 IUU524493:IUU525365 JEQ524493:JEQ525365 JOM524493:JOM525365 JYI524493:JYI525365 KIE524493:KIE525365 KSA524493:KSA525365 LBW524493:LBW525365 LLS524493:LLS525365 LVO524493:LVO525365 MFK524493:MFK525365 MPG524493:MPG525365 MZC524493:MZC525365 NIY524493:NIY525365 NSU524493:NSU525365 OCQ524493:OCQ525365 OMM524493:OMM525365 OWI524493:OWI525365 PGE524493:PGE525365 PQA524493:PQA525365 PZW524493:PZW525365 QJS524493:QJS525365 QTO524493:QTO525365 RDK524493:RDK525365 RNG524493:RNG525365 RXC524493:RXC525365 SGY524493:SGY525365 SQU524493:SQU525365 TAQ524493:TAQ525365 TKM524493:TKM525365 TUI524493:TUI525365 UEE524493:UEE525365 UOA524493:UOA525365 UXW524493:UXW525365 VHS524493:VHS525365 VRO524493:VRO525365 WBK524493:WBK525365 WLG524493:WLG525365 WVC524493:WVC525365 K590035:K590907 IQ590029:IQ590901 SM590029:SM590901 ACI590029:ACI590901 AME590029:AME590901 AWA590029:AWA590901 BFW590029:BFW590901 BPS590029:BPS590901 BZO590029:BZO590901 CJK590029:CJK590901 CTG590029:CTG590901 DDC590029:DDC590901 DMY590029:DMY590901 DWU590029:DWU590901 EGQ590029:EGQ590901 EQM590029:EQM590901 FAI590029:FAI590901 FKE590029:FKE590901 FUA590029:FUA590901 GDW590029:GDW590901 GNS590029:GNS590901 GXO590029:GXO590901 HHK590029:HHK590901 HRG590029:HRG590901 IBC590029:IBC590901 IKY590029:IKY590901 IUU590029:IUU590901 JEQ590029:JEQ590901 JOM590029:JOM590901 JYI590029:JYI590901 KIE590029:KIE590901 KSA590029:KSA590901 LBW590029:LBW590901 LLS590029:LLS590901 LVO590029:LVO590901 MFK590029:MFK590901 MPG590029:MPG590901 MZC590029:MZC590901 NIY590029:NIY590901 NSU590029:NSU590901 OCQ590029:OCQ590901 OMM590029:OMM590901 OWI590029:OWI590901 PGE590029:PGE590901 PQA590029:PQA590901 PZW590029:PZW590901 QJS590029:QJS590901 QTO590029:QTO590901 RDK590029:RDK590901 RNG590029:RNG590901 RXC590029:RXC590901 SGY590029:SGY590901 SQU590029:SQU590901 TAQ590029:TAQ590901 TKM590029:TKM590901 TUI590029:TUI590901 UEE590029:UEE590901 UOA590029:UOA590901 UXW590029:UXW590901 VHS590029:VHS590901 VRO590029:VRO590901 WBK590029:WBK590901 WLG590029:WLG590901 WVC590029:WVC590901 K655571:K656443 IQ655565:IQ656437 SM655565:SM656437 ACI655565:ACI656437 AME655565:AME656437 AWA655565:AWA656437 BFW655565:BFW656437 BPS655565:BPS656437 BZO655565:BZO656437 CJK655565:CJK656437 CTG655565:CTG656437 DDC655565:DDC656437 DMY655565:DMY656437 DWU655565:DWU656437 EGQ655565:EGQ656437 EQM655565:EQM656437 FAI655565:FAI656437 FKE655565:FKE656437 FUA655565:FUA656437 GDW655565:GDW656437 GNS655565:GNS656437 GXO655565:GXO656437 HHK655565:HHK656437 HRG655565:HRG656437 IBC655565:IBC656437 IKY655565:IKY656437 IUU655565:IUU656437 JEQ655565:JEQ656437 JOM655565:JOM656437 JYI655565:JYI656437 KIE655565:KIE656437 KSA655565:KSA656437 LBW655565:LBW656437 LLS655565:LLS656437 LVO655565:LVO656437 MFK655565:MFK656437 MPG655565:MPG656437 MZC655565:MZC656437 NIY655565:NIY656437 NSU655565:NSU656437 OCQ655565:OCQ656437 OMM655565:OMM656437 OWI655565:OWI656437 PGE655565:PGE656437 PQA655565:PQA656437 PZW655565:PZW656437 QJS655565:QJS656437 QTO655565:QTO656437 RDK655565:RDK656437 RNG655565:RNG656437 RXC655565:RXC656437 SGY655565:SGY656437 SQU655565:SQU656437 TAQ655565:TAQ656437 TKM655565:TKM656437 TUI655565:TUI656437 UEE655565:UEE656437 UOA655565:UOA656437 UXW655565:UXW656437 VHS655565:VHS656437 VRO655565:VRO656437 WBK655565:WBK656437 WLG655565:WLG656437 WVC655565:WVC656437 K721107:K721979 IQ721101:IQ721973 SM721101:SM721973 ACI721101:ACI721973 AME721101:AME721973 AWA721101:AWA721973 BFW721101:BFW721973 BPS721101:BPS721973 BZO721101:BZO721973 CJK721101:CJK721973 CTG721101:CTG721973 DDC721101:DDC721973 DMY721101:DMY721973 DWU721101:DWU721973 EGQ721101:EGQ721973 EQM721101:EQM721973 FAI721101:FAI721973 FKE721101:FKE721973 FUA721101:FUA721973 GDW721101:GDW721973 GNS721101:GNS721973 GXO721101:GXO721973 HHK721101:HHK721973 HRG721101:HRG721973 IBC721101:IBC721973 IKY721101:IKY721973 IUU721101:IUU721973 JEQ721101:JEQ721973 JOM721101:JOM721973 JYI721101:JYI721973 KIE721101:KIE721973 KSA721101:KSA721973 LBW721101:LBW721973 LLS721101:LLS721973 LVO721101:LVO721973 MFK721101:MFK721973 MPG721101:MPG721973 MZC721101:MZC721973 NIY721101:NIY721973 NSU721101:NSU721973 OCQ721101:OCQ721973 OMM721101:OMM721973 OWI721101:OWI721973 PGE721101:PGE721973 PQA721101:PQA721973 PZW721101:PZW721973 QJS721101:QJS721973 QTO721101:QTO721973 RDK721101:RDK721973 RNG721101:RNG721973 RXC721101:RXC721973 SGY721101:SGY721973 SQU721101:SQU721973 TAQ721101:TAQ721973 TKM721101:TKM721973 TUI721101:TUI721973 UEE721101:UEE721973 UOA721101:UOA721973 UXW721101:UXW721973 VHS721101:VHS721973 VRO721101:VRO721973 WBK721101:WBK721973 WLG721101:WLG721973 WVC721101:WVC721973 K786643:K787515 IQ786637:IQ787509 SM786637:SM787509 ACI786637:ACI787509 AME786637:AME787509 AWA786637:AWA787509 BFW786637:BFW787509 BPS786637:BPS787509 BZO786637:BZO787509 CJK786637:CJK787509 CTG786637:CTG787509 DDC786637:DDC787509 DMY786637:DMY787509 DWU786637:DWU787509 EGQ786637:EGQ787509 EQM786637:EQM787509 FAI786637:FAI787509 FKE786637:FKE787509 FUA786637:FUA787509 GDW786637:GDW787509 GNS786637:GNS787509 GXO786637:GXO787509 HHK786637:HHK787509 HRG786637:HRG787509 IBC786637:IBC787509 IKY786637:IKY787509 IUU786637:IUU787509 JEQ786637:JEQ787509 JOM786637:JOM787509 JYI786637:JYI787509 KIE786637:KIE787509 KSA786637:KSA787509 LBW786637:LBW787509 LLS786637:LLS787509 LVO786637:LVO787509 MFK786637:MFK787509 MPG786637:MPG787509 MZC786637:MZC787509 NIY786637:NIY787509 NSU786637:NSU787509 OCQ786637:OCQ787509 OMM786637:OMM787509 OWI786637:OWI787509 PGE786637:PGE787509 PQA786637:PQA787509 PZW786637:PZW787509 QJS786637:QJS787509 QTO786637:QTO787509 RDK786637:RDK787509 RNG786637:RNG787509 RXC786637:RXC787509 SGY786637:SGY787509 SQU786637:SQU787509 TAQ786637:TAQ787509 TKM786637:TKM787509 TUI786637:TUI787509 UEE786637:UEE787509 UOA786637:UOA787509 UXW786637:UXW787509 VHS786637:VHS787509 VRO786637:VRO787509 WBK786637:WBK787509 WLG786637:WLG787509 WVC786637:WVC787509 K852179:K853051 IQ852173:IQ853045 SM852173:SM853045 ACI852173:ACI853045 AME852173:AME853045 AWA852173:AWA853045 BFW852173:BFW853045 BPS852173:BPS853045 BZO852173:BZO853045 CJK852173:CJK853045 CTG852173:CTG853045 DDC852173:DDC853045 DMY852173:DMY853045 DWU852173:DWU853045 EGQ852173:EGQ853045 EQM852173:EQM853045 FAI852173:FAI853045 FKE852173:FKE853045 FUA852173:FUA853045 GDW852173:GDW853045 GNS852173:GNS853045 GXO852173:GXO853045 HHK852173:HHK853045 HRG852173:HRG853045 IBC852173:IBC853045 IKY852173:IKY853045 IUU852173:IUU853045 JEQ852173:JEQ853045 JOM852173:JOM853045 JYI852173:JYI853045 KIE852173:KIE853045 KSA852173:KSA853045 LBW852173:LBW853045 LLS852173:LLS853045 LVO852173:LVO853045 MFK852173:MFK853045 MPG852173:MPG853045 MZC852173:MZC853045 NIY852173:NIY853045 NSU852173:NSU853045 OCQ852173:OCQ853045 OMM852173:OMM853045 OWI852173:OWI853045 PGE852173:PGE853045 PQA852173:PQA853045 PZW852173:PZW853045 QJS852173:QJS853045 QTO852173:QTO853045 RDK852173:RDK853045 RNG852173:RNG853045 RXC852173:RXC853045 SGY852173:SGY853045 SQU852173:SQU853045 TAQ852173:TAQ853045 TKM852173:TKM853045 TUI852173:TUI853045 UEE852173:UEE853045 UOA852173:UOA853045 UXW852173:UXW853045 VHS852173:VHS853045 VRO852173:VRO853045 WBK852173:WBK853045 WLG852173:WLG853045 WVC852173:WVC853045 K917715:K918587 IQ917709:IQ918581 SM917709:SM918581 ACI917709:ACI918581 AME917709:AME918581 AWA917709:AWA918581 BFW917709:BFW918581 BPS917709:BPS918581 BZO917709:BZO918581 CJK917709:CJK918581 CTG917709:CTG918581 DDC917709:DDC918581 DMY917709:DMY918581 DWU917709:DWU918581 EGQ917709:EGQ918581 EQM917709:EQM918581 FAI917709:FAI918581 FKE917709:FKE918581 FUA917709:FUA918581 GDW917709:GDW918581 GNS917709:GNS918581 GXO917709:GXO918581 HHK917709:HHK918581 HRG917709:HRG918581 IBC917709:IBC918581 IKY917709:IKY918581 IUU917709:IUU918581 JEQ917709:JEQ918581 JOM917709:JOM918581 JYI917709:JYI918581 KIE917709:KIE918581 KSA917709:KSA918581 LBW917709:LBW918581 LLS917709:LLS918581 LVO917709:LVO918581 MFK917709:MFK918581 MPG917709:MPG918581 MZC917709:MZC918581 NIY917709:NIY918581 NSU917709:NSU918581 OCQ917709:OCQ918581 OMM917709:OMM918581 OWI917709:OWI918581 PGE917709:PGE918581 PQA917709:PQA918581 PZW917709:PZW918581 QJS917709:QJS918581 QTO917709:QTO918581 RDK917709:RDK918581 RNG917709:RNG918581 RXC917709:RXC918581 SGY917709:SGY918581 SQU917709:SQU918581 TAQ917709:TAQ918581 TKM917709:TKM918581 TUI917709:TUI918581 UEE917709:UEE918581 UOA917709:UOA918581 UXW917709:UXW918581 VHS917709:VHS918581 VRO917709:VRO918581 WBK917709:WBK918581 WLG917709:WLG918581 WVC917709:WVC918581 K983251:K984123 IQ983245:IQ984117 SM983245:SM984117 ACI983245:ACI984117 AME983245:AME984117 AWA983245:AWA984117 BFW983245:BFW984117 BPS983245:BPS984117 BZO983245:BZO984117 CJK983245:CJK984117 CTG983245:CTG984117 DDC983245:DDC984117 DMY983245:DMY984117 DWU983245:DWU984117 EGQ983245:EGQ984117 EQM983245:EQM984117 FAI983245:FAI984117 FKE983245:FKE984117 FUA983245:FUA984117 GDW983245:GDW984117 GNS983245:GNS984117 GXO983245:GXO984117 HHK983245:HHK984117 HRG983245:HRG984117 IBC983245:IBC984117 IKY983245:IKY984117 IUU983245:IUU984117 JEQ983245:JEQ984117 JOM983245:JOM984117 JYI983245:JYI984117 KIE983245:KIE984117 KSA983245:KSA984117 LBW983245:LBW984117 LLS983245:LLS984117 LVO983245:LVO984117 MFK983245:MFK984117 MPG983245:MPG984117 MZC983245:MZC984117 NIY983245:NIY984117 NSU983245:NSU984117 OCQ983245:OCQ984117 OMM983245:OMM984117 OWI983245:OWI984117 PGE983245:PGE984117 PQA983245:PQA984117 PZW983245:PZW984117 QJS983245:QJS984117 QTO983245:QTO984117 RDK983245:RDK984117 RNG983245:RNG984117 RXC983245:RXC984117 SGY983245:SGY984117 SQU983245:SQU984117 TAQ983245:TAQ984117 TKM983245:TKM984117 TUI983245:TUI984117 UEE983245:UEE984117 UOA983245:UOA984117 UXW983245:UXW984117 VHS983245:VHS984117 VRO983245:VRO984117 WBK983245:WBK984117 WLG983245:WLG984117 WVC983245:WVC984117 WVC283:WVC1077 K289:K1083 WLG283:WLG1077 WBK283:WBK1077 VRO283:VRO1077 VHS283:VHS1077 UXW283:UXW1077 UOA283:UOA1077 UEE283:UEE1077 TUI283:TUI1077 TKM283:TKM1077 TAQ283:TAQ1077 SQU283:SQU1077 SGY283:SGY1077 RXC283:RXC1077 RNG283:RNG1077 RDK283:RDK1077 QTO283:QTO1077 QJS283:QJS1077 PZW283:PZW1077 PQA283:PQA1077 PGE283:PGE1077 OWI283:OWI1077 OMM283:OMM1077 OCQ283:OCQ1077 NSU283:NSU1077 NIY283:NIY1077 MZC283:MZC1077 MPG283:MPG1077 MFK283:MFK1077 LVO283:LVO1077 LLS283:LLS1077 LBW283:LBW1077 KSA283:KSA1077 KIE283:KIE1077 JYI283:JYI1077 JOM283:JOM1077 JEQ283:JEQ1077 IUU283:IUU1077 IKY283:IKY1077 IBC283:IBC1077 HRG283:HRG1077 HHK283:HHK1077 GXO283:GXO1077 GNS283:GNS1077 GDW283:GDW1077 FUA283:FUA1077 FKE283:FKE1077 FAI283:FAI1077 EQM283:EQM1077 EGQ283:EGQ1077 DWU283:DWU1077 DMY283:DMY1077 DDC283:DDC1077 CTG283:CTG1077 CJK283:CJK1077 BZO283:BZO1077 BPS283:BPS1077 BFW283:BFW1077 AWA283:AWA1077 AME283:AME1077 ACI283:ACI1077 SM283:SM1077 IQ283:IQ1077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14 SM14 DAI241 AME144 AWA144 BFW144 BPS144 BZO144 CJK144 CTG144 DDC144 DMY144 DWU144 EGQ144 EQM144 FAI144 FKE144 FUA144 GDW144 GNS144 GXO144 HHK144 HRG144 IBC144 IKY144 IUU144 JEQ144 JOM144 JYI144 KIE144 KSA144 LBW144 LLS144 LVO144 MFK144 MPG144 MZC144 NIY144 NSU144 OCQ144 OMM144 OWI144 PGE144 PQA144 PZW144 QJS144 QTO144 RDK144 RNG144 RXC144 SGY144 SQU144 TAQ144 TKM144 TUI144 UEE144 UOA144 UXW144 VHS144 VRO144 WBK144 WLG144 WVC144 IQ144 H143 SM144 ACF143 SJ143 IN143 WUZ143 WLD143 WBH143 VRL143 VHP143 UXT143 UNX143 UEB143 TUF143 TKJ143 TAN143 SQR143 SGV143 RWZ143 RND143 RDH143 QTL143 QJP143 PZT143 PPX143 PGB143 OWF143 OMJ143 OCN143 NSR143 NIV143 MYZ143 MPD143 MFH143 LVL143 LLP143 LBT143 KRX143 KIB143 JYF143 JOJ143 JEN143 IUR143 IKV143 IAZ143 HRD143 HHH143 GXL143 GNP143 GDT143 FTX143 FKB143 FAF143 EQJ143 EGN143 DWR143 DMV143 DCZ143 CTD143 CJH143 BZL143 BPP143 BFT143 AVX143 AMB143 ACI144 AWC279:AWC280 K192:K194 K219:K222 K180:K186 DVO240 WLA235 WBE235 VRI235 VHM235 UXQ235 UNU235 UDY235 TUC235 TKG235 TAK235 SQO235 SGS235 RWW235 RNA235 RDE235 QTI235 QJM235 PZQ235 PPU235 PFY235 OWC235 OMG235 OCK235 NSO235 NIS235 MYW235 MPA235 MFE235 LVI235 LLM235 LBQ235 KRU235 KHY235 JYC235 JOG235 JEK235 IUO235 IKS235 IAW235 HRA235 HHE235 GXI235 GNM235 GDQ235 FTU235 FJY235 FAC235 EQG235 EGK235 DWO235 DMS235 DCW235 CTA235 CJE235 BZI235 BPM235 BFQ235 AVU235 ALY235 ACC235 SG235 IK235 WUW235 L279:L280 AMG279:AMG280 ACK279:ACK280 SO279:SO280 IS279:IS280 WVE279:WVE280 WLI279:WLI280 WBM279:WBM280 VRQ279:VRQ280 VHU279:VHU280 UXY279:UXY280 UOC279:UOC280 UEG279:UEG280 TUK279:TUK280 TKO279:TKO280 TAS279:TAS280 SQW279:SQW280 SHA279:SHA280 RXE279:RXE280 RNI279:RNI280 RDM279:RDM280 QTQ279:QTQ280 QJU279:QJU280 PZY279:PZY280 PQC279:PQC280 PGG279:PGG280 OWK279:OWK280 OMO279:OMO280 OCS279:OCS280 NSW279:NSW280 NJA279:NJA280 MZE279:MZE280 MPI279:MPI280 MFM279:MFM280 LVQ279:LVQ280 LLU279:LLU280 LBY279:LBY280 KSC279:KSC280 KIG279:KIG280 JYK279:JYK280 JOO279:JOO280 JES279:JES280 IUW279:IUW280 ILA279:ILA280 IBE279:IBE280 HRI279:HRI280 HHM279:HHM280 GXQ279:GXQ280 GNU279:GNU280 GDY279:GDY280 FUC279:FUC280 FKG279:FKG280 FAK279:FAK280 EQO279:EQO280 EGS279:EGS280 DWW279:DWW280 DNA279:DNA280 DDE279:DDE280 CTI279:CTI280 CJM279:CJM280 BZQ279:BZQ280 BPU279:BPU280 BFY279:BFY280 EGV226:EGV227 EQR226:EQR227 FAN226:FAN227 FKJ226:FKJ227 FUF226:FUF227 GEB226:GEB227 GNX226:GNX227 GXT226:GXT227 HHP226:HHP227 HRL226:HRL227 IBH226:IBH227 ILD226:ILD227 IUZ226:IUZ227 JEV226:JEV227 JOR226:JOR227 JYN226:JYN227 KIJ226:KIJ227 KSF226:KSF227 LCB226:LCB227 LLX226:LLX227 LVT226:LVT227 MFP226:MFP227 MPL226:MPL227 MZH226:MZH227 NJD226:NJD227 NSZ226:NSZ227 OCV226:OCV227 OMR226:OMR227 OWN226:OWN227 PGJ226:PGJ227 PQF226:PQF227 QAB226:QAB227 QJX226:QJX227 QTT226:QTT227 RDP226:RDP227 RNL226:RNL227 RXH226:RXH227 SHD226:SHD227 SQZ226:SQZ227 TAV226:TAV227 TKR226:TKR227 TUN226:TUN227 UEJ226:UEJ227 UOF226:UOF227 UYB226:UYB227 VHX226:VHX227 VRT226:VRT227 WBP226:WBP227 WLL226:WLL227 WVH226:WVH227 IV226:IV227 SR226:SR227 ACN226:ACN227 AMJ226:AMJ227 AWF226:AWF227 BGB226:BGB227 BPX226:BPX227 BZT226:BZT227 CJP226:CJP227 CTL226:CTL227 DDH226:DDH227 DND226:DND227 DWZ226:DWZ227 DAF254 EFK240 EPG240 EZC240 FIY240 FSU240 GCQ240 GMM240 GWI240 HGE240 HQA240 HZW240 IJS240 ITO240 JDK240 JNG240 JXC240 KGY240 KQU240 LAQ240 LKM240 LUI240 MEE240 MOA240 MXW240 NHS240 NRO240 OBK240 OLG240 OVC240 PEY240 POU240 PYQ240 QIM240 QSI240 RCE240 RMA240 RVW240 SFS240 SPO240 SZK240 TJG240 TTC240 UCY240 UMU240 UWQ240 VGM240 VQI240 WAE240 WKA240 WTW240 HK240 RG240 ABC240 AKY240 AUU240 BEQ240 BOM240 BYI240 CIE240 CSA240 DBW240 K14:K30 DLS240 DKE241 DUA241 EDW241 ENS241 EXO241 FHK241 FRG241 GBC241 GKY241 GUU241 HEQ241 HOM241 HYI241 IIE241 ISA241 JBW241 JLS241 JVO241 KFK241 KPG241 KZC241 LIY241 LSU241 MCQ241 MMM241 MWI241 NGE241 NQA241 NZW241 OJS241 OTO241 PDK241 PNG241 PXC241 QGY241 QQU241 RAQ241 RKM241 RUI241 SEE241 SOA241 SXW241 THS241 TRO241 UBK241 ULG241 UVC241 VEY241 VOU241 VYQ241 WIM241 WSI241 FW241 PS241 ZO241 AJK241 ATG241 BDC241 BMY241 BWU241 CGQ241 CQM241 K237:K238 K254:K256 DKB254 DTX254 EDT254 ENP254 EXL254 FHH254 FRD254 GAZ254 GKV254 GUR254 HEN254 HOJ254 HYF254 IIB254 IRX254 JBT254 JLP254 JVL254 KFH254 KPD254 KYZ254 LIV254 LSR254 MCN254 MMJ254 MWF254 NGB254 NPX254 NZT254 OJP254 OTL254 PDH254 PND254 PWZ254 QGV254 QQR254 RAN254 RKJ254 RUF254 SEB254 SNX254 SXT254 THP254 TRL254 UBH254 ULD254 UUZ254 VEV254 VOR254 VYN254 WIJ254 WSF254 FT254 PP254 ZL254 AJH254 ATD254 BCZ254 BMV254 BWR254 CGN254 CQJ254 K144:K149 K274">
      <formula1>Приоритет_закупок</formula1>
    </dataValidation>
    <dataValidation type="list" allowBlank="1" showInputMessage="1" showErrorMessage="1" sqref="WVA983245:WVA984117 I65747:I66619 IO65741:IO66613 SK65741:SK66613 ACG65741:ACG66613 AMC65741:AMC66613 AVY65741:AVY66613 BFU65741:BFU66613 BPQ65741:BPQ66613 BZM65741:BZM66613 CJI65741:CJI66613 CTE65741:CTE66613 DDA65741:DDA66613 DMW65741:DMW66613 DWS65741:DWS66613 EGO65741:EGO66613 EQK65741:EQK66613 FAG65741:FAG66613 FKC65741:FKC66613 FTY65741:FTY66613 GDU65741:GDU66613 GNQ65741:GNQ66613 GXM65741:GXM66613 HHI65741:HHI66613 HRE65741:HRE66613 IBA65741:IBA66613 IKW65741:IKW66613 IUS65741:IUS66613 JEO65741:JEO66613 JOK65741:JOK66613 JYG65741:JYG66613 KIC65741:KIC66613 KRY65741:KRY66613 LBU65741:LBU66613 LLQ65741:LLQ66613 LVM65741:LVM66613 MFI65741:MFI66613 MPE65741:MPE66613 MZA65741:MZA66613 NIW65741:NIW66613 NSS65741:NSS66613 OCO65741:OCO66613 OMK65741:OMK66613 OWG65741:OWG66613 PGC65741:PGC66613 PPY65741:PPY66613 PZU65741:PZU66613 QJQ65741:QJQ66613 QTM65741:QTM66613 RDI65741:RDI66613 RNE65741:RNE66613 RXA65741:RXA66613 SGW65741:SGW66613 SQS65741:SQS66613 TAO65741:TAO66613 TKK65741:TKK66613 TUG65741:TUG66613 UEC65741:UEC66613 UNY65741:UNY66613 UXU65741:UXU66613 VHQ65741:VHQ66613 VRM65741:VRM66613 WBI65741:WBI66613 WLE65741:WLE66613 WVA65741:WVA66613 I131283:I132155 IO131277:IO132149 SK131277:SK132149 ACG131277:ACG132149 AMC131277:AMC132149 AVY131277:AVY132149 BFU131277:BFU132149 BPQ131277:BPQ132149 BZM131277:BZM132149 CJI131277:CJI132149 CTE131277:CTE132149 DDA131277:DDA132149 DMW131277:DMW132149 DWS131277:DWS132149 EGO131277:EGO132149 EQK131277:EQK132149 FAG131277:FAG132149 FKC131277:FKC132149 FTY131277:FTY132149 GDU131277:GDU132149 GNQ131277:GNQ132149 GXM131277:GXM132149 HHI131277:HHI132149 HRE131277:HRE132149 IBA131277:IBA132149 IKW131277:IKW132149 IUS131277:IUS132149 JEO131277:JEO132149 JOK131277:JOK132149 JYG131277:JYG132149 KIC131277:KIC132149 KRY131277:KRY132149 LBU131277:LBU132149 LLQ131277:LLQ132149 LVM131277:LVM132149 MFI131277:MFI132149 MPE131277:MPE132149 MZA131277:MZA132149 NIW131277:NIW132149 NSS131277:NSS132149 OCO131277:OCO132149 OMK131277:OMK132149 OWG131277:OWG132149 PGC131277:PGC132149 PPY131277:PPY132149 PZU131277:PZU132149 QJQ131277:QJQ132149 QTM131277:QTM132149 RDI131277:RDI132149 RNE131277:RNE132149 RXA131277:RXA132149 SGW131277:SGW132149 SQS131277:SQS132149 TAO131277:TAO132149 TKK131277:TKK132149 TUG131277:TUG132149 UEC131277:UEC132149 UNY131277:UNY132149 UXU131277:UXU132149 VHQ131277:VHQ132149 VRM131277:VRM132149 WBI131277:WBI132149 WLE131277:WLE132149 WVA131277:WVA132149 I196819:I197691 IO196813:IO197685 SK196813:SK197685 ACG196813:ACG197685 AMC196813:AMC197685 AVY196813:AVY197685 BFU196813:BFU197685 BPQ196813:BPQ197685 BZM196813:BZM197685 CJI196813:CJI197685 CTE196813:CTE197685 DDA196813:DDA197685 DMW196813:DMW197685 DWS196813:DWS197685 EGO196813:EGO197685 EQK196813:EQK197685 FAG196813:FAG197685 FKC196813:FKC197685 FTY196813:FTY197685 GDU196813:GDU197685 GNQ196813:GNQ197685 GXM196813:GXM197685 HHI196813:HHI197685 HRE196813:HRE197685 IBA196813:IBA197685 IKW196813:IKW197685 IUS196813:IUS197685 JEO196813:JEO197685 JOK196813:JOK197685 JYG196813:JYG197685 KIC196813:KIC197685 KRY196813:KRY197685 LBU196813:LBU197685 LLQ196813:LLQ197685 LVM196813:LVM197685 MFI196813:MFI197685 MPE196813:MPE197685 MZA196813:MZA197685 NIW196813:NIW197685 NSS196813:NSS197685 OCO196813:OCO197685 OMK196813:OMK197685 OWG196813:OWG197685 PGC196813:PGC197685 PPY196813:PPY197685 PZU196813:PZU197685 QJQ196813:QJQ197685 QTM196813:QTM197685 RDI196813:RDI197685 RNE196813:RNE197685 RXA196813:RXA197685 SGW196813:SGW197685 SQS196813:SQS197685 TAO196813:TAO197685 TKK196813:TKK197685 TUG196813:TUG197685 UEC196813:UEC197685 UNY196813:UNY197685 UXU196813:UXU197685 VHQ196813:VHQ197685 VRM196813:VRM197685 WBI196813:WBI197685 WLE196813:WLE197685 WVA196813:WVA197685 I262355:I263227 IO262349:IO263221 SK262349:SK263221 ACG262349:ACG263221 AMC262349:AMC263221 AVY262349:AVY263221 BFU262349:BFU263221 BPQ262349:BPQ263221 BZM262349:BZM263221 CJI262349:CJI263221 CTE262349:CTE263221 DDA262349:DDA263221 DMW262349:DMW263221 DWS262349:DWS263221 EGO262349:EGO263221 EQK262349:EQK263221 FAG262349:FAG263221 FKC262349:FKC263221 FTY262349:FTY263221 GDU262349:GDU263221 GNQ262349:GNQ263221 GXM262349:GXM263221 HHI262349:HHI263221 HRE262349:HRE263221 IBA262349:IBA263221 IKW262349:IKW263221 IUS262349:IUS263221 JEO262349:JEO263221 JOK262349:JOK263221 JYG262349:JYG263221 KIC262349:KIC263221 KRY262349:KRY263221 LBU262349:LBU263221 LLQ262349:LLQ263221 LVM262349:LVM263221 MFI262349:MFI263221 MPE262349:MPE263221 MZA262349:MZA263221 NIW262349:NIW263221 NSS262349:NSS263221 OCO262349:OCO263221 OMK262349:OMK263221 OWG262349:OWG263221 PGC262349:PGC263221 PPY262349:PPY263221 PZU262349:PZU263221 QJQ262349:QJQ263221 QTM262349:QTM263221 RDI262349:RDI263221 RNE262349:RNE263221 RXA262349:RXA263221 SGW262349:SGW263221 SQS262349:SQS263221 TAO262349:TAO263221 TKK262349:TKK263221 TUG262349:TUG263221 UEC262349:UEC263221 UNY262349:UNY263221 UXU262349:UXU263221 VHQ262349:VHQ263221 VRM262349:VRM263221 WBI262349:WBI263221 WLE262349:WLE263221 WVA262349:WVA263221 I327891:I328763 IO327885:IO328757 SK327885:SK328757 ACG327885:ACG328757 AMC327885:AMC328757 AVY327885:AVY328757 BFU327885:BFU328757 BPQ327885:BPQ328757 BZM327885:BZM328757 CJI327885:CJI328757 CTE327885:CTE328757 DDA327885:DDA328757 DMW327885:DMW328757 DWS327885:DWS328757 EGO327885:EGO328757 EQK327885:EQK328757 FAG327885:FAG328757 FKC327885:FKC328757 FTY327885:FTY328757 GDU327885:GDU328757 GNQ327885:GNQ328757 GXM327885:GXM328757 HHI327885:HHI328757 HRE327885:HRE328757 IBA327885:IBA328757 IKW327885:IKW328757 IUS327885:IUS328757 JEO327885:JEO328757 JOK327885:JOK328757 JYG327885:JYG328757 KIC327885:KIC328757 KRY327885:KRY328757 LBU327885:LBU328757 LLQ327885:LLQ328757 LVM327885:LVM328757 MFI327885:MFI328757 MPE327885:MPE328757 MZA327885:MZA328757 NIW327885:NIW328757 NSS327885:NSS328757 OCO327885:OCO328757 OMK327885:OMK328757 OWG327885:OWG328757 PGC327885:PGC328757 PPY327885:PPY328757 PZU327885:PZU328757 QJQ327885:QJQ328757 QTM327885:QTM328757 RDI327885:RDI328757 RNE327885:RNE328757 RXA327885:RXA328757 SGW327885:SGW328757 SQS327885:SQS328757 TAO327885:TAO328757 TKK327885:TKK328757 TUG327885:TUG328757 UEC327885:UEC328757 UNY327885:UNY328757 UXU327885:UXU328757 VHQ327885:VHQ328757 VRM327885:VRM328757 WBI327885:WBI328757 WLE327885:WLE328757 WVA327885:WVA328757 I393427:I394299 IO393421:IO394293 SK393421:SK394293 ACG393421:ACG394293 AMC393421:AMC394293 AVY393421:AVY394293 BFU393421:BFU394293 BPQ393421:BPQ394293 BZM393421:BZM394293 CJI393421:CJI394293 CTE393421:CTE394293 DDA393421:DDA394293 DMW393421:DMW394293 DWS393421:DWS394293 EGO393421:EGO394293 EQK393421:EQK394293 FAG393421:FAG394293 FKC393421:FKC394293 FTY393421:FTY394293 GDU393421:GDU394293 GNQ393421:GNQ394293 GXM393421:GXM394293 HHI393421:HHI394293 HRE393421:HRE394293 IBA393421:IBA394293 IKW393421:IKW394293 IUS393421:IUS394293 JEO393421:JEO394293 JOK393421:JOK394293 JYG393421:JYG394293 KIC393421:KIC394293 KRY393421:KRY394293 LBU393421:LBU394293 LLQ393421:LLQ394293 LVM393421:LVM394293 MFI393421:MFI394293 MPE393421:MPE394293 MZA393421:MZA394293 NIW393421:NIW394293 NSS393421:NSS394293 OCO393421:OCO394293 OMK393421:OMK394293 OWG393421:OWG394293 PGC393421:PGC394293 PPY393421:PPY394293 PZU393421:PZU394293 QJQ393421:QJQ394293 QTM393421:QTM394293 RDI393421:RDI394293 RNE393421:RNE394293 RXA393421:RXA394293 SGW393421:SGW394293 SQS393421:SQS394293 TAO393421:TAO394293 TKK393421:TKK394293 TUG393421:TUG394293 UEC393421:UEC394293 UNY393421:UNY394293 UXU393421:UXU394293 VHQ393421:VHQ394293 VRM393421:VRM394293 WBI393421:WBI394293 WLE393421:WLE394293 WVA393421:WVA394293 I458963:I459835 IO458957:IO459829 SK458957:SK459829 ACG458957:ACG459829 AMC458957:AMC459829 AVY458957:AVY459829 BFU458957:BFU459829 BPQ458957:BPQ459829 BZM458957:BZM459829 CJI458957:CJI459829 CTE458957:CTE459829 DDA458957:DDA459829 DMW458957:DMW459829 DWS458957:DWS459829 EGO458957:EGO459829 EQK458957:EQK459829 FAG458957:FAG459829 FKC458957:FKC459829 FTY458957:FTY459829 GDU458957:GDU459829 GNQ458957:GNQ459829 GXM458957:GXM459829 HHI458957:HHI459829 HRE458957:HRE459829 IBA458957:IBA459829 IKW458957:IKW459829 IUS458957:IUS459829 JEO458957:JEO459829 JOK458957:JOK459829 JYG458957:JYG459829 KIC458957:KIC459829 KRY458957:KRY459829 LBU458957:LBU459829 LLQ458957:LLQ459829 LVM458957:LVM459829 MFI458957:MFI459829 MPE458957:MPE459829 MZA458957:MZA459829 NIW458957:NIW459829 NSS458957:NSS459829 OCO458957:OCO459829 OMK458957:OMK459829 OWG458957:OWG459829 PGC458957:PGC459829 PPY458957:PPY459829 PZU458957:PZU459829 QJQ458957:QJQ459829 QTM458957:QTM459829 RDI458957:RDI459829 RNE458957:RNE459829 RXA458957:RXA459829 SGW458957:SGW459829 SQS458957:SQS459829 TAO458957:TAO459829 TKK458957:TKK459829 TUG458957:TUG459829 UEC458957:UEC459829 UNY458957:UNY459829 UXU458957:UXU459829 VHQ458957:VHQ459829 VRM458957:VRM459829 WBI458957:WBI459829 WLE458957:WLE459829 WVA458957:WVA459829 I524499:I525371 IO524493:IO525365 SK524493:SK525365 ACG524493:ACG525365 AMC524493:AMC525365 AVY524493:AVY525365 BFU524493:BFU525365 BPQ524493:BPQ525365 BZM524493:BZM525365 CJI524493:CJI525365 CTE524493:CTE525365 DDA524493:DDA525365 DMW524493:DMW525365 DWS524493:DWS525365 EGO524493:EGO525365 EQK524493:EQK525365 FAG524493:FAG525365 FKC524493:FKC525365 FTY524493:FTY525365 GDU524493:GDU525365 GNQ524493:GNQ525365 GXM524493:GXM525365 HHI524493:HHI525365 HRE524493:HRE525365 IBA524493:IBA525365 IKW524493:IKW525365 IUS524493:IUS525365 JEO524493:JEO525365 JOK524493:JOK525365 JYG524493:JYG525365 KIC524493:KIC525365 KRY524493:KRY525365 LBU524493:LBU525365 LLQ524493:LLQ525365 LVM524493:LVM525365 MFI524493:MFI525365 MPE524493:MPE525365 MZA524493:MZA525365 NIW524493:NIW525365 NSS524493:NSS525365 OCO524493:OCO525365 OMK524493:OMK525365 OWG524493:OWG525365 PGC524493:PGC525365 PPY524493:PPY525365 PZU524493:PZU525365 QJQ524493:QJQ525365 QTM524493:QTM525365 RDI524493:RDI525365 RNE524493:RNE525365 RXA524493:RXA525365 SGW524493:SGW525365 SQS524493:SQS525365 TAO524493:TAO525365 TKK524493:TKK525365 TUG524493:TUG525365 UEC524493:UEC525365 UNY524493:UNY525365 UXU524493:UXU525365 VHQ524493:VHQ525365 VRM524493:VRM525365 WBI524493:WBI525365 WLE524493:WLE525365 WVA524493:WVA525365 I590035:I590907 IO590029:IO590901 SK590029:SK590901 ACG590029:ACG590901 AMC590029:AMC590901 AVY590029:AVY590901 BFU590029:BFU590901 BPQ590029:BPQ590901 BZM590029:BZM590901 CJI590029:CJI590901 CTE590029:CTE590901 DDA590029:DDA590901 DMW590029:DMW590901 DWS590029:DWS590901 EGO590029:EGO590901 EQK590029:EQK590901 FAG590029:FAG590901 FKC590029:FKC590901 FTY590029:FTY590901 GDU590029:GDU590901 GNQ590029:GNQ590901 GXM590029:GXM590901 HHI590029:HHI590901 HRE590029:HRE590901 IBA590029:IBA590901 IKW590029:IKW590901 IUS590029:IUS590901 JEO590029:JEO590901 JOK590029:JOK590901 JYG590029:JYG590901 KIC590029:KIC590901 KRY590029:KRY590901 LBU590029:LBU590901 LLQ590029:LLQ590901 LVM590029:LVM590901 MFI590029:MFI590901 MPE590029:MPE590901 MZA590029:MZA590901 NIW590029:NIW590901 NSS590029:NSS590901 OCO590029:OCO590901 OMK590029:OMK590901 OWG590029:OWG590901 PGC590029:PGC590901 PPY590029:PPY590901 PZU590029:PZU590901 QJQ590029:QJQ590901 QTM590029:QTM590901 RDI590029:RDI590901 RNE590029:RNE590901 RXA590029:RXA590901 SGW590029:SGW590901 SQS590029:SQS590901 TAO590029:TAO590901 TKK590029:TKK590901 TUG590029:TUG590901 UEC590029:UEC590901 UNY590029:UNY590901 UXU590029:UXU590901 VHQ590029:VHQ590901 VRM590029:VRM590901 WBI590029:WBI590901 WLE590029:WLE590901 WVA590029:WVA590901 I655571:I656443 IO655565:IO656437 SK655565:SK656437 ACG655565:ACG656437 AMC655565:AMC656437 AVY655565:AVY656437 BFU655565:BFU656437 BPQ655565:BPQ656437 BZM655565:BZM656437 CJI655565:CJI656437 CTE655565:CTE656437 DDA655565:DDA656437 DMW655565:DMW656437 DWS655565:DWS656437 EGO655565:EGO656437 EQK655565:EQK656437 FAG655565:FAG656437 FKC655565:FKC656437 FTY655565:FTY656437 GDU655565:GDU656437 GNQ655565:GNQ656437 GXM655565:GXM656437 HHI655565:HHI656437 HRE655565:HRE656437 IBA655565:IBA656437 IKW655565:IKW656437 IUS655565:IUS656437 JEO655565:JEO656437 JOK655565:JOK656437 JYG655565:JYG656437 KIC655565:KIC656437 KRY655565:KRY656437 LBU655565:LBU656437 LLQ655565:LLQ656437 LVM655565:LVM656437 MFI655565:MFI656437 MPE655565:MPE656437 MZA655565:MZA656437 NIW655565:NIW656437 NSS655565:NSS656437 OCO655565:OCO656437 OMK655565:OMK656437 OWG655565:OWG656437 PGC655565:PGC656437 PPY655565:PPY656437 PZU655565:PZU656437 QJQ655565:QJQ656437 QTM655565:QTM656437 RDI655565:RDI656437 RNE655565:RNE656437 RXA655565:RXA656437 SGW655565:SGW656437 SQS655565:SQS656437 TAO655565:TAO656437 TKK655565:TKK656437 TUG655565:TUG656437 UEC655565:UEC656437 UNY655565:UNY656437 UXU655565:UXU656437 VHQ655565:VHQ656437 VRM655565:VRM656437 WBI655565:WBI656437 WLE655565:WLE656437 WVA655565:WVA656437 I721107:I721979 IO721101:IO721973 SK721101:SK721973 ACG721101:ACG721973 AMC721101:AMC721973 AVY721101:AVY721973 BFU721101:BFU721973 BPQ721101:BPQ721973 BZM721101:BZM721973 CJI721101:CJI721973 CTE721101:CTE721973 DDA721101:DDA721973 DMW721101:DMW721973 DWS721101:DWS721973 EGO721101:EGO721973 EQK721101:EQK721973 FAG721101:FAG721973 FKC721101:FKC721973 FTY721101:FTY721973 GDU721101:GDU721973 GNQ721101:GNQ721973 GXM721101:GXM721973 HHI721101:HHI721973 HRE721101:HRE721973 IBA721101:IBA721973 IKW721101:IKW721973 IUS721101:IUS721973 JEO721101:JEO721973 JOK721101:JOK721973 JYG721101:JYG721973 KIC721101:KIC721973 KRY721101:KRY721973 LBU721101:LBU721973 LLQ721101:LLQ721973 LVM721101:LVM721973 MFI721101:MFI721973 MPE721101:MPE721973 MZA721101:MZA721973 NIW721101:NIW721973 NSS721101:NSS721973 OCO721101:OCO721973 OMK721101:OMK721973 OWG721101:OWG721973 PGC721101:PGC721973 PPY721101:PPY721973 PZU721101:PZU721973 QJQ721101:QJQ721973 QTM721101:QTM721973 RDI721101:RDI721973 RNE721101:RNE721973 RXA721101:RXA721973 SGW721101:SGW721973 SQS721101:SQS721973 TAO721101:TAO721973 TKK721101:TKK721973 TUG721101:TUG721973 UEC721101:UEC721973 UNY721101:UNY721973 UXU721101:UXU721973 VHQ721101:VHQ721973 VRM721101:VRM721973 WBI721101:WBI721973 WLE721101:WLE721973 WVA721101:WVA721973 I786643:I787515 IO786637:IO787509 SK786637:SK787509 ACG786637:ACG787509 AMC786637:AMC787509 AVY786637:AVY787509 BFU786637:BFU787509 BPQ786637:BPQ787509 BZM786637:BZM787509 CJI786637:CJI787509 CTE786637:CTE787509 DDA786637:DDA787509 DMW786637:DMW787509 DWS786637:DWS787509 EGO786637:EGO787509 EQK786637:EQK787509 FAG786637:FAG787509 FKC786637:FKC787509 FTY786637:FTY787509 GDU786637:GDU787509 GNQ786637:GNQ787509 GXM786637:GXM787509 HHI786637:HHI787509 HRE786637:HRE787509 IBA786637:IBA787509 IKW786637:IKW787509 IUS786637:IUS787509 JEO786637:JEO787509 JOK786637:JOK787509 JYG786637:JYG787509 KIC786637:KIC787509 KRY786637:KRY787509 LBU786637:LBU787509 LLQ786637:LLQ787509 LVM786637:LVM787509 MFI786637:MFI787509 MPE786637:MPE787509 MZA786637:MZA787509 NIW786637:NIW787509 NSS786637:NSS787509 OCO786637:OCO787509 OMK786637:OMK787509 OWG786637:OWG787509 PGC786637:PGC787509 PPY786637:PPY787509 PZU786637:PZU787509 QJQ786637:QJQ787509 QTM786637:QTM787509 RDI786637:RDI787509 RNE786637:RNE787509 RXA786637:RXA787509 SGW786637:SGW787509 SQS786637:SQS787509 TAO786637:TAO787509 TKK786637:TKK787509 TUG786637:TUG787509 UEC786637:UEC787509 UNY786637:UNY787509 UXU786637:UXU787509 VHQ786637:VHQ787509 VRM786637:VRM787509 WBI786637:WBI787509 WLE786637:WLE787509 WVA786637:WVA787509 I852179:I853051 IO852173:IO853045 SK852173:SK853045 ACG852173:ACG853045 AMC852173:AMC853045 AVY852173:AVY853045 BFU852173:BFU853045 BPQ852173:BPQ853045 BZM852173:BZM853045 CJI852173:CJI853045 CTE852173:CTE853045 DDA852173:DDA853045 DMW852173:DMW853045 DWS852173:DWS853045 EGO852173:EGO853045 EQK852173:EQK853045 FAG852173:FAG853045 FKC852173:FKC853045 FTY852173:FTY853045 GDU852173:GDU853045 GNQ852173:GNQ853045 GXM852173:GXM853045 HHI852173:HHI853045 HRE852173:HRE853045 IBA852173:IBA853045 IKW852173:IKW853045 IUS852173:IUS853045 JEO852173:JEO853045 JOK852173:JOK853045 JYG852173:JYG853045 KIC852173:KIC853045 KRY852173:KRY853045 LBU852173:LBU853045 LLQ852173:LLQ853045 LVM852173:LVM853045 MFI852173:MFI853045 MPE852173:MPE853045 MZA852173:MZA853045 NIW852173:NIW853045 NSS852173:NSS853045 OCO852173:OCO853045 OMK852173:OMK853045 OWG852173:OWG853045 PGC852173:PGC853045 PPY852173:PPY853045 PZU852173:PZU853045 QJQ852173:QJQ853045 QTM852173:QTM853045 RDI852173:RDI853045 RNE852173:RNE853045 RXA852173:RXA853045 SGW852173:SGW853045 SQS852173:SQS853045 TAO852173:TAO853045 TKK852173:TKK853045 TUG852173:TUG853045 UEC852173:UEC853045 UNY852173:UNY853045 UXU852173:UXU853045 VHQ852173:VHQ853045 VRM852173:VRM853045 WBI852173:WBI853045 WLE852173:WLE853045 WVA852173:WVA853045 I917715:I918587 IO917709:IO918581 SK917709:SK918581 ACG917709:ACG918581 AMC917709:AMC918581 AVY917709:AVY918581 BFU917709:BFU918581 BPQ917709:BPQ918581 BZM917709:BZM918581 CJI917709:CJI918581 CTE917709:CTE918581 DDA917709:DDA918581 DMW917709:DMW918581 DWS917709:DWS918581 EGO917709:EGO918581 EQK917709:EQK918581 FAG917709:FAG918581 FKC917709:FKC918581 FTY917709:FTY918581 GDU917709:GDU918581 GNQ917709:GNQ918581 GXM917709:GXM918581 HHI917709:HHI918581 HRE917709:HRE918581 IBA917709:IBA918581 IKW917709:IKW918581 IUS917709:IUS918581 JEO917709:JEO918581 JOK917709:JOK918581 JYG917709:JYG918581 KIC917709:KIC918581 KRY917709:KRY918581 LBU917709:LBU918581 LLQ917709:LLQ918581 LVM917709:LVM918581 MFI917709:MFI918581 MPE917709:MPE918581 MZA917709:MZA918581 NIW917709:NIW918581 NSS917709:NSS918581 OCO917709:OCO918581 OMK917709:OMK918581 OWG917709:OWG918581 PGC917709:PGC918581 PPY917709:PPY918581 PZU917709:PZU918581 QJQ917709:QJQ918581 QTM917709:QTM918581 RDI917709:RDI918581 RNE917709:RNE918581 RXA917709:RXA918581 SGW917709:SGW918581 SQS917709:SQS918581 TAO917709:TAO918581 TKK917709:TKK918581 TUG917709:TUG918581 UEC917709:UEC918581 UNY917709:UNY918581 UXU917709:UXU918581 VHQ917709:VHQ918581 VRM917709:VRM918581 WBI917709:WBI918581 WLE917709:WLE918581 WVA917709:WVA918581 I983251:I984123 IO983245:IO984117 SK983245:SK984117 ACG983245:ACG984117 AMC983245:AMC984117 AVY983245:AVY984117 BFU983245:BFU984117 BPQ983245:BPQ984117 BZM983245:BZM984117 CJI983245:CJI984117 CTE983245:CTE984117 DDA983245:DDA984117 DMW983245:DMW984117 DWS983245:DWS984117 EGO983245:EGO984117 EQK983245:EQK984117 FAG983245:FAG984117 FKC983245:FKC984117 FTY983245:FTY984117 GDU983245:GDU984117 GNQ983245:GNQ984117 GXM983245:GXM984117 HHI983245:HHI984117 HRE983245:HRE984117 IBA983245:IBA984117 IKW983245:IKW984117 IUS983245:IUS984117 JEO983245:JEO984117 JOK983245:JOK984117 JYG983245:JYG984117 KIC983245:KIC984117 KRY983245:KRY984117 LBU983245:LBU984117 LLQ983245:LLQ984117 LVM983245:LVM984117 MFI983245:MFI984117 MPE983245:MPE984117 MZA983245:MZA984117 NIW983245:NIW984117 NSS983245:NSS984117 OCO983245:OCO984117 OMK983245:OMK984117 OWG983245:OWG984117 PGC983245:PGC984117 PPY983245:PPY984117 PZU983245:PZU984117 QJQ983245:QJQ984117 QTM983245:QTM984117 RDI983245:RDI984117 RNE983245:RNE984117 RXA983245:RXA984117 SGW983245:SGW984117 SQS983245:SQS984117 TAO983245:TAO984117 TKK983245:TKK984117 TUG983245:TUG984117 UEC983245:UEC984117 UNY983245:UNY984117 UXU983245:UXU984117 VHQ983245:VHQ984117 VRM983245:VRM984117 WBI983245:WBI984117 WLE983245:WLE984117 IO283:IO1077 I289:I1083 WVA283:WVA1077 WLE283:WLE1077 WBI283:WBI1077 VRM283:VRM1077 VHQ283:VHQ1077 UXU283:UXU1077 UNY283:UNY1077 UEC283:UEC1077 TUG283:TUG1077 TKK283:TKK1077 TAO283:TAO1077 SQS283:SQS1077 SGW283:SGW1077 RXA283:RXA1077 RNE283:RNE1077 RDI283:RDI1077 QTM283:QTM1077 QJQ283:QJQ1077 PZU283:PZU1077 PPY283:PPY1077 PGC283:PGC1077 OWG283:OWG1077 OMK283:OMK1077 OCO283:OCO1077 NSS283:NSS1077 NIW283:NIW1077 MZA283:MZA1077 MPE283:MPE1077 MFI283:MFI1077 LVM283:LVM1077 LLQ283:LLQ1077 LBU283:LBU1077 KRY283:KRY1077 KIC283:KIC1077 JYG283:JYG1077 JOK283:JOK1077 JEO283:JEO1077 IUS283:IUS1077 IKW283:IKW1077 IBA283:IBA1077 HRE283:HRE1077 HHI283:HHI1077 GXM283:GXM1077 GNQ283:GNQ1077 GDU283:GDU1077 FTY283:FTY1077 FKC283:FKC1077 FAG283:FAG1077 EQK283:EQK1077 EGO283:EGO1077 DWS283:DWS1077 DMW283:DMW1077 DDA283:DDA1077 CTE283:CTE1077 CJI283:CJI1077 BZM283:BZM1077 BPQ283:BPQ1077 BFU283:BFU1077 AVY283:AVY1077 AMC283:AMC1077 ACG283:ACG1077 SK283:SK1077 AMC14 AVY14 BFU14 BPQ14 BZM14 CJI14 CTE14 DDA14 DMW14 DWS14 EGO14 EQK14 FAG14 FKC14 FTY14 GDU14 GNQ14 GXM14 HHI14 HRE14 IBA14 IKW14 IUS14 JEO14 JOK14 JYG14 KIC14 KRY14 LBU14 LLQ14 LVM14 MFI14 MPE14 MZA14 NIW14 NSS14 OCO14 OMK14 OWG14 PGC14 PPY14 PZU14 QJQ14 QTM14 RDI14 RNE14 RXA14 SGW14 SQS14 TAO14 TKK14 TUG14 UEC14 UNY14 UXU14 VHQ14 VRM14 WBI14 WLE14 WVA14 IO14 SK14 ACG14 I14 AVY144 BFU144 BPQ144 BZM144 CJI144 CTE144 DDA144 DMW144 DWS144 EGO144 EQK144 FAG144 FKC144 FTY144 GDU144 GNQ144 GXM144 HHI144 HRE144 IBA144 IKW144 IUS144 JEO144 JOK144 JYG144 KIC144 KRY144 LBU144 LLQ144 LVM144 MFI144 MPE144 MZA144 NIW144 NSS144 OCO144 OMK144 OWG144 PGC144 PPY144 PZU144 QJQ144 QTM144 RDI144 RNE144 RXA144 SGW144 SQS144 TAO144 TKK144 TUG144 UEC144 UNY144 UXU144 VHQ144 VRM144 WBI144 WLE144 WVA144 IO144 SK144 F143 ACG144 ALZ143 ACD143 SH143 IL143 WUX143 WLB143 WBF143 VRJ143 VHN143 UXR143 UNV143 UDZ143 TUD143 TKH143 TAL143 SQP143 SGT143 RWX143 RNB143 RDF143 QTJ143 QJN143 PZR143 PPV143 PFZ143 OWD143 OMH143 OCL143 NSP143 NIT143 MYX143 MPB143 MFF143 LVJ143 LLN143 LBR143 KRV143 KHZ143 JYD143 JOH143 JEL143 IUP143 IKT143 IAX143 HRB143 HHF143 GXJ143 GNN143 GDR143 FTV143 FJZ143 FAD143 EQH143 EGL143 DWP143 DMT143 DCX143 CTB143 CJF143 BZJ143 BPN143 BFR143 AVV143 AMC144 BFW279:BFW280 I155 I185:I186 I213:I222 I144:I149 DLQ240 CQK241 WUU235 WKY235 WBC235 VRG235 VHK235 UXO235 UNS235 UDW235 TUA235 TKE235 TAI235 SQM235 SGQ235 RWU235 RMY235 RDC235 QTG235 QJK235 PZO235 PPS235 PFW235 OWA235 OME235 OCI235 NSM235 NIQ235 MYU235 MOY235 MFC235 LVG235 LLK235 LBO235 KRS235 KHW235 JYA235 JOE235 JEI235 IUM235 IKQ235 IAU235 HQY235 HHC235 GXG235 GNK235 GDO235 FTS235 FJW235 FAA235 EQE235 EGI235 DWM235 DMQ235 DCU235 CSY235 CJC235 BZG235 BPK235 BFO235 AVS235 ALW235 ACA235 SE235 II235 J279:J280 AWA279:AWA280 AME279:AME280 ACI279:ACI280 SM279:SM280 IQ279:IQ280 WVC279:WVC280 WLG279:WLG280 WBK279:WBK280 VRO279:VRO280 VHS279:VHS280 UXW279:UXW280 UOA279:UOA280 UEE279:UEE280 TUI279:TUI280 TKM279:TKM280 TAQ279:TAQ280 SQU279:SQU280 SGY279:SGY280 RXC279:RXC280 RNG279:RNG280 RDK279:RDK280 QTO279:QTO280 QJS279:QJS280 PZW279:PZW280 PQA279:PQA280 PGE279:PGE280 OWI279:OWI280 OMM279:OMM280 OCQ279:OCQ280 NSU279:NSU280 NIY279:NIY280 MZC279:MZC280 MPG279:MPG280 MFK279:MFK280 LVO279:LVO280 LLS279:LLS280 LBW279:LBW280 KSA279:KSA280 KIE279:KIE280 JYI279:JYI280 JOM279:JOM280 JEQ279:JEQ280 IUU279:IUU280 IKY279:IKY280 IBC279:IBC280 HRG279:HRG280 HHK279:HHK280 GXO279:GXO280 GNS279:GNS280 GDW279:GDW280 FUA279:FUA280 FKE279:FKE280 FAI279:FAI280 EQM279:EQM280 EGQ279:EGQ280 DWU279:DWU280 DMY279:DMY280 DDC279:DDC280 CTG279:CTG280 CJK279:CJK280 BZO279:BZO280 BPS279:BPS280 I225:I227 DWX226:DWX227 EGT226:EGT227 EQP226:EQP227 FAL226:FAL227 FKH226:FKH227 FUD226:FUD227 GDZ226:GDZ227 GNV226:GNV227 GXR226:GXR227 HHN226:HHN227 HRJ226:HRJ227 IBF226:IBF227 ILB226:ILB227 IUX226:IUX227 JET226:JET227 JOP226:JOP227 JYL226:JYL227 KIH226:KIH227 KSD226:KSD227 LBZ226:LBZ227 LLV226:LLV227 LVR226:LVR227 MFN226:MFN227 MPJ226:MPJ227 MZF226:MZF227 NJB226:NJB227 NSX226:NSX227 OCT226:OCT227 OMP226:OMP227 OWL226:OWL227 PGH226:PGH227 PQD226:PQD227 PZZ226:PZZ227 QJV226:QJV227 QTR226:QTR227 RDN226:RDN227 RNJ226:RNJ227 RXF226:RXF227 SHB226:SHB227 SQX226:SQX227 TAT226:TAT227 TKP226:TKP227 TUL226:TUL227 UEH226:UEH227 UOD226:UOD227 UXZ226:UXZ227 VHV226:VHV227 VRR226:VRR227 WBN226:WBN227 WLJ226:WLJ227 WVF226:WVF227 IT226:IT227 SP226:SP227 ACL226:ACL227 AMH226:AMH227 AWD226:AWD227 BFZ226:BFZ227 BPV226:BPV227 BZR226:BZR227 CJN226:CJN227 DDF226:DDF227 CTJ226:CTJ227 DNB226:DNB227 I254:I256 I192:I194 DVM240 EFI240 EPE240 EZA240 FIW240 FSS240 GCO240 GMK240 GWG240 HGC240 HPY240 HZU240 IJQ240 ITM240 JDI240 JNE240 JXA240 KGW240 KQS240 LAO240 LKK240 LUG240 MEC240 MNY240 MXU240 NHQ240 NRM240 OBI240 OLE240 OVA240 PEW240 POS240 PYO240 QIK240 QSG240 RCC240 RLY240 RVU240 SFQ240 SPM240 SZI240 TJE240 TTA240 UCW240 UMS240 UWO240 VGK240 VQG240 WAC240 WJY240 WTU240 HI240 RE240 ABA240 AKW240 AUS240 BEO240 BOK240 BYG240 CIC240 DBU240 CRY240 M37:M42 I240 DKC241 DTY241 EDU241 ENQ241 EXM241 FHI241 FRE241 GBA241 GKW241 GUS241 HEO241 HOK241 HYG241 IIC241 IRY241 JBU241 JLQ241 JVM241 KFI241 KPE241 KZA241 LIW241 LSS241 MCO241 MMK241 MWG241 NGC241 NPY241 NZU241 OJQ241 OTM241 PDI241 PNE241 PXA241 QGW241 QQS241 RAO241 RKK241 RUG241 SEC241 SNY241 SXU241 THQ241 TRM241 UBI241 ULE241 UVA241 VEW241 VOS241 VYO241 WIK241 WSG241 FU241 PQ241 ZM241 AJI241 ATE241 BDA241 BMW241 BWS241 CGO241 DAG241 I237:I238 DJZ254 DTV254 EDR254 ENN254 EXJ254 FHF254 FRB254 GAX254 GKT254 GUP254 HEL254 HOH254 HYD254 IHZ254 IRV254 JBR254 JLN254 JVJ254 KFF254 KPB254 KYX254 LIT254 LSP254 MCL254 MMH254 MWD254 NFZ254 NPV254 NZR254 OJN254 OTJ254 PDF254 PNB254 PWX254 QGT254 QQP254 RAL254 RKH254 RUD254 SDZ254 SNV254 SXR254 THN254 TRJ254 UBF254 ULB254 UUX254 VET254 VOP254 VYL254 WIH254 WSD254 FR254 PN254 ZJ254 AJF254 ATB254 BCX254 BMT254 BWP254 CGL254 DAD254 CQH254 I232:I234 I274">
      <formula1>Способ_закупок</formula1>
    </dataValidation>
    <dataValidation type="textLength" operator="equal" allowBlank="1" showInputMessage="1" showErrorMessage="1" error="Код КАТО должен содержать 9 символов" sqref="Q65747:Q66619 IW65741:IW66613 SS65741:SS66613 ACO65741:ACO66613 AMK65741:AMK66613 AWG65741:AWG66613 BGC65741:BGC66613 BPY65741:BPY66613 BZU65741:BZU66613 CJQ65741:CJQ66613 CTM65741:CTM66613 DDI65741:DDI66613 DNE65741:DNE66613 DXA65741:DXA66613 EGW65741:EGW66613 EQS65741:EQS66613 FAO65741:FAO66613 FKK65741:FKK66613 FUG65741:FUG66613 GEC65741:GEC66613 GNY65741:GNY66613 GXU65741:GXU66613 HHQ65741:HHQ66613 HRM65741:HRM66613 IBI65741:IBI66613 ILE65741:ILE66613 IVA65741:IVA66613 JEW65741:JEW66613 JOS65741:JOS66613 JYO65741:JYO66613 KIK65741:KIK66613 KSG65741:KSG66613 LCC65741:LCC66613 LLY65741:LLY66613 LVU65741:LVU66613 MFQ65741:MFQ66613 MPM65741:MPM66613 MZI65741:MZI66613 NJE65741:NJE66613 NTA65741:NTA66613 OCW65741:OCW66613 OMS65741:OMS66613 OWO65741:OWO66613 PGK65741:PGK66613 PQG65741:PQG66613 QAC65741:QAC66613 QJY65741:QJY66613 QTU65741:QTU66613 RDQ65741:RDQ66613 RNM65741:RNM66613 RXI65741:RXI66613 SHE65741:SHE66613 SRA65741:SRA66613 TAW65741:TAW66613 TKS65741:TKS66613 TUO65741:TUO66613 UEK65741:UEK66613 UOG65741:UOG66613 UYC65741:UYC66613 VHY65741:VHY66613 VRU65741:VRU66613 WBQ65741:WBQ66613 WLM65741:WLM66613 WVI65741:WVI66613 Q131283:Q132155 IW131277:IW132149 SS131277:SS132149 ACO131277:ACO132149 AMK131277:AMK132149 AWG131277:AWG132149 BGC131277:BGC132149 BPY131277:BPY132149 BZU131277:BZU132149 CJQ131277:CJQ132149 CTM131277:CTM132149 DDI131277:DDI132149 DNE131277:DNE132149 DXA131277:DXA132149 EGW131277:EGW132149 EQS131277:EQS132149 FAO131277:FAO132149 FKK131277:FKK132149 FUG131277:FUG132149 GEC131277:GEC132149 GNY131277:GNY132149 GXU131277:GXU132149 HHQ131277:HHQ132149 HRM131277:HRM132149 IBI131277:IBI132149 ILE131277:ILE132149 IVA131277:IVA132149 JEW131277:JEW132149 JOS131277:JOS132149 JYO131277:JYO132149 KIK131277:KIK132149 KSG131277:KSG132149 LCC131277:LCC132149 LLY131277:LLY132149 LVU131277:LVU132149 MFQ131277:MFQ132149 MPM131277:MPM132149 MZI131277:MZI132149 NJE131277:NJE132149 NTA131277:NTA132149 OCW131277:OCW132149 OMS131277:OMS132149 OWO131277:OWO132149 PGK131277:PGK132149 PQG131277:PQG132149 QAC131277:QAC132149 QJY131277:QJY132149 QTU131277:QTU132149 RDQ131277:RDQ132149 RNM131277:RNM132149 RXI131277:RXI132149 SHE131277:SHE132149 SRA131277:SRA132149 TAW131277:TAW132149 TKS131277:TKS132149 TUO131277:TUO132149 UEK131277:UEK132149 UOG131277:UOG132149 UYC131277:UYC132149 VHY131277:VHY132149 VRU131277:VRU132149 WBQ131277:WBQ132149 WLM131277:WLM132149 WVI131277:WVI132149 Q196819:Q197691 IW196813:IW197685 SS196813:SS197685 ACO196813:ACO197685 AMK196813:AMK197685 AWG196813:AWG197685 BGC196813:BGC197685 BPY196813:BPY197685 BZU196813:BZU197685 CJQ196813:CJQ197685 CTM196813:CTM197685 DDI196813:DDI197685 DNE196813:DNE197685 DXA196813:DXA197685 EGW196813:EGW197685 EQS196813:EQS197685 FAO196813:FAO197685 FKK196813:FKK197685 FUG196813:FUG197685 GEC196813:GEC197685 GNY196813:GNY197685 GXU196813:GXU197685 HHQ196813:HHQ197685 HRM196813:HRM197685 IBI196813:IBI197685 ILE196813:ILE197685 IVA196813:IVA197685 JEW196813:JEW197685 JOS196813:JOS197685 JYO196813:JYO197685 KIK196813:KIK197685 KSG196813:KSG197685 LCC196813:LCC197685 LLY196813:LLY197685 LVU196813:LVU197685 MFQ196813:MFQ197685 MPM196813:MPM197685 MZI196813:MZI197685 NJE196813:NJE197685 NTA196813:NTA197685 OCW196813:OCW197685 OMS196813:OMS197685 OWO196813:OWO197685 PGK196813:PGK197685 PQG196813:PQG197685 QAC196813:QAC197685 QJY196813:QJY197685 QTU196813:QTU197685 RDQ196813:RDQ197685 RNM196813:RNM197685 RXI196813:RXI197685 SHE196813:SHE197685 SRA196813:SRA197685 TAW196813:TAW197685 TKS196813:TKS197685 TUO196813:TUO197685 UEK196813:UEK197685 UOG196813:UOG197685 UYC196813:UYC197685 VHY196813:VHY197685 VRU196813:VRU197685 WBQ196813:WBQ197685 WLM196813:WLM197685 WVI196813:WVI197685 Q262355:Q263227 IW262349:IW263221 SS262349:SS263221 ACO262349:ACO263221 AMK262349:AMK263221 AWG262349:AWG263221 BGC262349:BGC263221 BPY262349:BPY263221 BZU262349:BZU263221 CJQ262349:CJQ263221 CTM262349:CTM263221 DDI262349:DDI263221 DNE262349:DNE263221 DXA262349:DXA263221 EGW262349:EGW263221 EQS262349:EQS263221 FAO262349:FAO263221 FKK262349:FKK263221 FUG262349:FUG263221 GEC262349:GEC263221 GNY262349:GNY263221 GXU262349:GXU263221 HHQ262349:HHQ263221 HRM262349:HRM263221 IBI262349:IBI263221 ILE262349:ILE263221 IVA262349:IVA263221 JEW262349:JEW263221 JOS262349:JOS263221 JYO262349:JYO263221 KIK262349:KIK263221 KSG262349:KSG263221 LCC262349:LCC263221 LLY262349:LLY263221 LVU262349:LVU263221 MFQ262349:MFQ263221 MPM262349:MPM263221 MZI262349:MZI263221 NJE262349:NJE263221 NTA262349:NTA263221 OCW262349:OCW263221 OMS262349:OMS263221 OWO262349:OWO263221 PGK262349:PGK263221 PQG262349:PQG263221 QAC262349:QAC263221 QJY262349:QJY263221 QTU262349:QTU263221 RDQ262349:RDQ263221 RNM262349:RNM263221 RXI262349:RXI263221 SHE262349:SHE263221 SRA262349:SRA263221 TAW262349:TAW263221 TKS262349:TKS263221 TUO262349:TUO263221 UEK262349:UEK263221 UOG262349:UOG263221 UYC262349:UYC263221 VHY262349:VHY263221 VRU262349:VRU263221 WBQ262349:WBQ263221 WLM262349:WLM263221 WVI262349:WVI263221 Q327891:Q328763 IW327885:IW328757 SS327885:SS328757 ACO327885:ACO328757 AMK327885:AMK328757 AWG327885:AWG328757 BGC327885:BGC328757 BPY327885:BPY328757 BZU327885:BZU328757 CJQ327885:CJQ328757 CTM327885:CTM328757 DDI327885:DDI328757 DNE327885:DNE328757 DXA327885:DXA328757 EGW327885:EGW328757 EQS327885:EQS328757 FAO327885:FAO328757 FKK327885:FKK328757 FUG327885:FUG328757 GEC327885:GEC328757 GNY327885:GNY328757 GXU327885:GXU328757 HHQ327885:HHQ328757 HRM327885:HRM328757 IBI327885:IBI328757 ILE327885:ILE328757 IVA327885:IVA328757 JEW327885:JEW328757 JOS327885:JOS328757 JYO327885:JYO328757 KIK327885:KIK328757 KSG327885:KSG328757 LCC327885:LCC328757 LLY327885:LLY328757 LVU327885:LVU328757 MFQ327885:MFQ328757 MPM327885:MPM328757 MZI327885:MZI328757 NJE327885:NJE328757 NTA327885:NTA328757 OCW327885:OCW328757 OMS327885:OMS328757 OWO327885:OWO328757 PGK327885:PGK328757 PQG327885:PQG328757 QAC327885:QAC328757 QJY327885:QJY328757 QTU327885:QTU328757 RDQ327885:RDQ328757 RNM327885:RNM328757 RXI327885:RXI328757 SHE327885:SHE328757 SRA327885:SRA328757 TAW327885:TAW328757 TKS327885:TKS328757 TUO327885:TUO328757 UEK327885:UEK328757 UOG327885:UOG328757 UYC327885:UYC328757 VHY327885:VHY328757 VRU327885:VRU328757 WBQ327885:WBQ328757 WLM327885:WLM328757 WVI327885:WVI328757 Q393427:Q394299 IW393421:IW394293 SS393421:SS394293 ACO393421:ACO394293 AMK393421:AMK394293 AWG393421:AWG394293 BGC393421:BGC394293 BPY393421:BPY394293 BZU393421:BZU394293 CJQ393421:CJQ394293 CTM393421:CTM394293 DDI393421:DDI394293 DNE393421:DNE394293 DXA393421:DXA394293 EGW393421:EGW394293 EQS393421:EQS394293 FAO393421:FAO394293 FKK393421:FKK394293 FUG393421:FUG394293 GEC393421:GEC394293 GNY393421:GNY394293 GXU393421:GXU394293 HHQ393421:HHQ394293 HRM393421:HRM394293 IBI393421:IBI394293 ILE393421:ILE394293 IVA393421:IVA394293 JEW393421:JEW394293 JOS393421:JOS394293 JYO393421:JYO394293 KIK393421:KIK394293 KSG393421:KSG394293 LCC393421:LCC394293 LLY393421:LLY394293 LVU393421:LVU394293 MFQ393421:MFQ394293 MPM393421:MPM394293 MZI393421:MZI394293 NJE393421:NJE394293 NTA393421:NTA394293 OCW393421:OCW394293 OMS393421:OMS394293 OWO393421:OWO394293 PGK393421:PGK394293 PQG393421:PQG394293 QAC393421:QAC394293 QJY393421:QJY394293 QTU393421:QTU394293 RDQ393421:RDQ394293 RNM393421:RNM394293 RXI393421:RXI394293 SHE393421:SHE394293 SRA393421:SRA394293 TAW393421:TAW394293 TKS393421:TKS394293 TUO393421:TUO394293 UEK393421:UEK394293 UOG393421:UOG394293 UYC393421:UYC394293 VHY393421:VHY394293 VRU393421:VRU394293 WBQ393421:WBQ394293 WLM393421:WLM394293 WVI393421:WVI394293 Q458963:Q459835 IW458957:IW459829 SS458957:SS459829 ACO458957:ACO459829 AMK458957:AMK459829 AWG458957:AWG459829 BGC458957:BGC459829 BPY458957:BPY459829 BZU458957:BZU459829 CJQ458957:CJQ459829 CTM458957:CTM459829 DDI458957:DDI459829 DNE458957:DNE459829 DXA458957:DXA459829 EGW458957:EGW459829 EQS458957:EQS459829 FAO458957:FAO459829 FKK458957:FKK459829 FUG458957:FUG459829 GEC458957:GEC459829 GNY458957:GNY459829 GXU458957:GXU459829 HHQ458957:HHQ459829 HRM458957:HRM459829 IBI458957:IBI459829 ILE458957:ILE459829 IVA458957:IVA459829 JEW458957:JEW459829 JOS458957:JOS459829 JYO458957:JYO459829 KIK458957:KIK459829 KSG458957:KSG459829 LCC458957:LCC459829 LLY458957:LLY459829 LVU458957:LVU459829 MFQ458957:MFQ459829 MPM458957:MPM459829 MZI458957:MZI459829 NJE458957:NJE459829 NTA458957:NTA459829 OCW458957:OCW459829 OMS458957:OMS459829 OWO458957:OWO459829 PGK458957:PGK459829 PQG458957:PQG459829 QAC458957:QAC459829 QJY458957:QJY459829 QTU458957:QTU459829 RDQ458957:RDQ459829 RNM458957:RNM459829 RXI458957:RXI459829 SHE458957:SHE459829 SRA458957:SRA459829 TAW458957:TAW459829 TKS458957:TKS459829 TUO458957:TUO459829 UEK458957:UEK459829 UOG458957:UOG459829 UYC458957:UYC459829 VHY458957:VHY459829 VRU458957:VRU459829 WBQ458957:WBQ459829 WLM458957:WLM459829 WVI458957:WVI459829 Q524499:Q525371 IW524493:IW525365 SS524493:SS525365 ACO524493:ACO525365 AMK524493:AMK525365 AWG524493:AWG525365 BGC524493:BGC525365 BPY524493:BPY525365 BZU524493:BZU525365 CJQ524493:CJQ525365 CTM524493:CTM525365 DDI524493:DDI525365 DNE524493:DNE525365 DXA524493:DXA525365 EGW524493:EGW525365 EQS524493:EQS525365 FAO524493:FAO525365 FKK524493:FKK525365 FUG524493:FUG525365 GEC524493:GEC525365 GNY524493:GNY525365 GXU524493:GXU525365 HHQ524493:HHQ525365 HRM524493:HRM525365 IBI524493:IBI525365 ILE524493:ILE525365 IVA524493:IVA525365 JEW524493:JEW525365 JOS524493:JOS525365 JYO524493:JYO525365 KIK524493:KIK525365 KSG524493:KSG525365 LCC524493:LCC525365 LLY524493:LLY525365 LVU524493:LVU525365 MFQ524493:MFQ525365 MPM524493:MPM525365 MZI524493:MZI525365 NJE524493:NJE525365 NTA524493:NTA525365 OCW524493:OCW525365 OMS524493:OMS525365 OWO524493:OWO525365 PGK524493:PGK525365 PQG524493:PQG525365 QAC524493:QAC525365 QJY524493:QJY525365 QTU524493:QTU525365 RDQ524493:RDQ525365 RNM524493:RNM525365 RXI524493:RXI525365 SHE524493:SHE525365 SRA524493:SRA525365 TAW524493:TAW525365 TKS524493:TKS525365 TUO524493:TUO525365 UEK524493:UEK525365 UOG524493:UOG525365 UYC524493:UYC525365 VHY524493:VHY525365 VRU524493:VRU525365 WBQ524493:WBQ525365 WLM524493:WLM525365 WVI524493:WVI525365 Q590035:Q590907 IW590029:IW590901 SS590029:SS590901 ACO590029:ACO590901 AMK590029:AMK590901 AWG590029:AWG590901 BGC590029:BGC590901 BPY590029:BPY590901 BZU590029:BZU590901 CJQ590029:CJQ590901 CTM590029:CTM590901 DDI590029:DDI590901 DNE590029:DNE590901 DXA590029:DXA590901 EGW590029:EGW590901 EQS590029:EQS590901 FAO590029:FAO590901 FKK590029:FKK590901 FUG590029:FUG590901 GEC590029:GEC590901 GNY590029:GNY590901 GXU590029:GXU590901 HHQ590029:HHQ590901 HRM590029:HRM590901 IBI590029:IBI590901 ILE590029:ILE590901 IVA590029:IVA590901 JEW590029:JEW590901 JOS590029:JOS590901 JYO590029:JYO590901 KIK590029:KIK590901 KSG590029:KSG590901 LCC590029:LCC590901 LLY590029:LLY590901 LVU590029:LVU590901 MFQ590029:MFQ590901 MPM590029:MPM590901 MZI590029:MZI590901 NJE590029:NJE590901 NTA590029:NTA590901 OCW590029:OCW590901 OMS590029:OMS590901 OWO590029:OWO590901 PGK590029:PGK590901 PQG590029:PQG590901 QAC590029:QAC590901 QJY590029:QJY590901 QTU590029:QTU590901 RDQ590029:RDQ590901 RNM590029:RNM590901 RXI590029:RXI590901 SHE590029:SHE590901 SRA590029:SRA590901 TAW590029:TAW590901 TKS590029:TKS590901 TUO590029:TUO590901 UEK590029:UEK590901 UOG590029:UOG590901 UYC590029:UYC590901 VHY590029:VHY590901 VRU590029:VRU590901 WBQ590029:WBQ590901 WLM590029:WLM590901 WVI590029:WVI590901 Q655571:Q656443 IW655565:IW656437 SS655565:SS656437 ACO655565:ACO656437 AMK655565:AMK656437 AWG655565:AWG656437 BGC655565:BGC656437 BPY655565:BPY656437 BZU655565:BZU656437 CJQ655565:CJQ656437 CTM655565:CTM656437 DDI655565:DDI656437 DNE655565:DNE656437 DXA655565:DXA656437 EGW655565:EGW656437 EQS655565:EQS656437 FAO655565:FAO656437 FKK655565:FKK656437 FUG655565:FUG656437 GEC655565:GEC656437 GNY655565:GNY656437 GXU655565:GXU656437 HHQ655565:HHQ656437 HRM655565:HRM656437 IBI655565:IBI656437 ILE655565:ILE656437 IVA655565:IVA656437 JEW655565:JEW656437 JOS655565:JOS656437 JYO655565:JYO656437 KIK655565:KIK656437 KSG655565:KSG656437 LCC655565:LCC656437 LLY655565:LLY656437 LVU655565:LVU656437 MFQ655565:MFQ656437 MPM655565:MPM656437 MZI655565:MZI656437 NJE655565:NJE656437 NTA655565:NTA656437 OCW655565:OCW656437 OMS655565:OMS656437 OWO655565:OWO656437 PGK655565:PGK656437 PQG655565:PQG656437 QAC655565:QAC656437 QJY655565:QJY656437 QTU655565:QTU656437 RDQ655565:RDQ656437 RNM655565:RNM656437 RXI655565:RXI656437 SHE655565:SHE656437 SRA655565:SRA656437 TAW655565:TAW656437 TKS655565:TKS656437 TUO655565:TUO656437 UEK655565:UEK656437 UOG655565:UOG656437 UYC655565:UYC656437 VHY655565:VHY656437 VRU655565:VRU656437 WBQ655565:WBQ656437 WLM655565:WLM656437 WVI655565:WVI656437 Q721107:Q721979 IW721101:IW721973 SS721101:SS721973 ACO721101:ACO721973 AMK721101:AMK721973 AWG721101:AWG721973 BGC721101:BGC721973 BPY721101:BPY721973 BZU721101:BZU721973 CJQ721101:CJQ721973 CTM721101:CTM721973 DDI721101:DDI721973 DNE721101:DNE721973 DXA721101:DXA721973 EGW721101:EGW721973 EQS721101:EQS721973 FAO721101:FAO721973 FKK721101:FKK721973 FUG721101:FUG721973 GEC721101:GEC721973 GNY721101:GNY721973 GXU721101:GXU721973 HHQ721101:HHQ721973 HRM721101:HRM721973 IBI721101:IBI721973 ILE721101:ILE721973 IVA721101:IVA721973 JEW721101:JEW721973 JOS721101:JOS721973 JYO721101:JYO721973 KIK721101:KIK721973 KSG721101:KSG721973 LCC721101:LCC721973 LLY721101:LLY721973 LVU721101:LVU721973 MFQ721101:MFQ721973 MPM721101:MPM721973 MZI721101:MZI721973 NJE721101:NJE721973 NTA721101:NTA721973 OCW721101:OCW721973 OMS721101:OMS721973 OWO721101:OWO721973 PGK721101:PGK721973 PQG721101:PQG721973 QAC721101:QAC721973 QJY721101:QJY721973 QTU721101:QTU721973 RDQ721101:RDQ721973 RNM721101:RNM721973 RXI721101:RXI721973 SHE721101:SHE721973 SRA721101:SRA721973 TAW721101:TAW721973 TKS721101:TKS721973 TUO721101:TUO721973 UEK721101:UEK721973 UOG721101:UOG721973 UYC721101:UYC721973 VHY721101:VHY721973 VRU721101:VRU721973 WBQ721101:WBQ721973 WLM721101:WLM721973 WVI721101:WVI721973 Q786643:Q787515 IW786637:IW787509 SS786637:SS787509 ACO786637:ACO787509 AMK786637:AMK787509 AWG786637:AWG787509 BGC786637:BGC787509 BPY786637:BPY787509 BZU786637:BZU787509 CJQ786637:CJQ787509 CTM786637:CTM787509 DDI786637:DDI787509 DNE786637:DNE787509 DXA786637:DXA787509 EGW786637:EGW787509 EQS786637:EQS787509 FAO786637:FAO787509 FKK786637:FKK787509 FUG786637:FUG787509 GEC786637:GEC787509 GNY786637:GNY787509 GXU786637:GXU787509 HHQ786637:HHQ787509 HRM786637:HRM787509 IBI786637:IBI787509 ILE786637:ILE787509 IVA786637:IVA787509 JEW786637:JEW787509 JOS786637:JOS787509 JYO786637:JYO787509 KIK786637:KIK787509 KSG786637:KSG787509 LCC786637:LCC787509 LLY786637:LLY787509 LVU786637:LVU787509 MFQ786637:MFQ787509 MPM786637:MPM787509 MZI786637:MZI787509 NJE786637:NJE787509 NTA786637:NTA787509 OCW786637:OCW787509 OMS786637:OMS787509 OWO786637:OWO787509 PGK786637:PGK787509 PQG786637:PQG787509 QAC786637:QAC787509 QJY786637:QJY787509 QTU786637:QTU787509 RDQ786637:RDQ787509 RNM786637:RNM787509 RXI786637:RXI787509 SHE786637:SHE787509 SRA786637:SRA787509 TAW786637:TAW787509 TKS786637:TKS787509 TUO786637:TUO787509 UEK786637:UEK787509 UOG786637:UOG787509 UYC786637:UYC787509 VHY786637:VHY787509 VRU786637:VRU787509 WBQ786637:WBQ787509 WLM786637:WLM787509 WVI786637:WVI787509 Q852179:Q853051 IW852173:IW853045 SS852173:SS853045 ACO852173:ACO853045 AMK852173:AMK853045 AWG852173:AWG853045 BGC852173:BGC853045 BPY852173:BPY853045 BZU852173:BZU853045 CJQ852173:CJQ853045 CTM852173:CTM853045 DDI852173:DDI853045 DNE852173:DNE853045 DXA852173:DXA853045 EGW852173:EGW853045 EQS852173:EQS853045 FAO852173:FAO853045 FKK852173:FKK853045 FUG852173:FUG853045 GEC852173:GEC853045 GNY852173:GNY853045 GXU852173:GXU853045 HHQ852173:HHQ853045 HRM852173:HRM853045 IBI852173:IBI853045 ILE852173:ILE853045 IVA852173:IVA853045 JEW852173:JEW853045 JOS852173:JOS853045 JYO852173:JYO853045 KIK852173:KIK853045 KSG852173:KSG853045 LCC852173:LCC853045 LLY852173:LLY853045 LVU852173:LVU853045 MFQ852173:MFQ853045 MPM852173:MPM853045 MZI852173:MZI853045 NJE852173:NJE853045 NTA852173:NTA853045 OCW852173:OCW853045 OMS852173:OMS853045 OWO852173:OWO853045 PGK852173:PGK853045 PQG852173:PQG853045 QAC852173:QAC853045 QJY852173:QJY853045 QTU852173:QTU853045 RDQ852173:RDQ853045 RNM852173:RNM853045 RXI852173:RXI853045 SHE852173:SHE853045 SRA852173:SRA853045 TAW852173:TAW853045 TKS852173:TKS853045 TUO852173:TUO853045 UEK852173:UEK853045 UOG852173:UOG853045 UYC852173:UYC853045 VHY852173:VHY853045 VRU852173:VRU853045 WBQ852173:WBQ853045 WLM852173:WLM853045 WVI852173:WVI853045 Q917715:Q918587 IW917709:IW918581 SS917709:SS918581 ACO917709:ACO918581 AMK917709:AMK918581 AWG917709:AWG918581 BGC917709:BGC918581 BPY917709:BPY918581 BZU917709:BZU918581 CJQ917709:CJQ918581 CTM917709:CTM918581 DDI917709:DDI918581 DNE917709:DNE918581 DXA917709:DXA918581 EGW917709:EGW918581 EQS917709:EQS918581 FAO917709:FAO918581 FKK917709:FKK918581 FUG917709:FUG918581 GEC917709:GEC918581 GNY917709:GNY918581 GXU917709:GXU918581 HHQ917709:HHQ918581 HRM917709:HRM918581 IBI917709:IBI918581 ILE917709:ILE918581 IVA917709:IVA918581 JEW917709:JEW918581 JOS917709:JOS918581 JYO917709:JYO918581 KIK917709:KIK918581 KSG917709:KSG918581 LCC917709:LCC918581 LLY917709:LLY918581 LVU917709:LVU918581 MFQ917709:MFQ918581 MPM917709:MPM918581 MZI917709:MZI918581 NJE917709:NJE918581 NTA917709:NTA918581 OCW917709:OCW918581 OMS917709:OMS918581 OWO917709:OWO918581 PGK917709:PGK918581 PQG917709:PQG918581 QAC917709:QAC918581 QJY917709:QJY918581 QTU917709:QTU918581 RDQ917709:RDQ918581 RNM917709:RNM918581 RXI917709:RXI918581 SHE917709:SHE918581 SRA917709:SRA918581 TAW917709:TAW918581 TKS917709:TKS918581 TUO917709:TUO918581 UEK917709:UEK918581 UOG917709:UOG918581 UYC917709:UYC918581 VHY917709:VHY918581 VRU917709:VRU918581 WBQ917709:WBQ918581 WLM917709:WLM918581 WVI917709:WVI918581 Q983251:Q984123 IW983245:IW984117 SS983245:SS984117 ACO983245:ACO984117 AMK983245:AMK984117 AWG983245:AWG984117 BGC983245:BGC984117 BPY983245:BPY984117 BZU983245:BZU984117 CJQ983245:CJQ984117 CTM983245:CTM984117 DDI983245:DDI984117 DNE983245:DNE984117 DXA983245:DXA984117 EGW983245:EGW984117 EQS983245:EQS984117 FAO983245:FAO984117 FKK983245:FKK984117 FUG983245:FUG984117 GEC983245:GEC984117 GNY983245:GNY984117 GXU983245:GXU984117 HHQ983245:HHQ984117 HRM983245:HRM984117 IBI983245:IBI984117 ILE983245:ILE984117 IVA983245:IVA984117 JEW983245:JEW984117 JOS983245:JOS984117 JYO983245:JYO984117 KIK983245:KIK984117 KSG983245:KSG984117 LCC983245:LCC984117 LLY983245:LLY984117 LVU983245:LVU984117 MFQ983245:MFQ984117 MPM983245:MPM984117 MZI983245:MZI984117 NJE983245:NJE984117 NTA983245:NTA984117 OCW983245:OCW984117 OMS983245:OMS984117 OWO983245:OWO984117 PGK983245:PGK984117 PQG983245:PQG984117 QAC983245:QAC984117 QJY983245:QJY984117 QTU983245:QTU984117 RDQ983245:RDQ984117 RNM983245:RNM984117 RXI983245:RXI984117 SHE983245:SHE984117 SRA983245:SRA984117 TAW983245:TAW984117 TKS983245:TKS984117 TUO983245:TUO984117 UEK983245:UEK984117 UOG983245:UOG984117 UYC983245:UYC984117 VHY983245:VHY984117 VRU983245:VRU984117 WBQ983245:WBQ984117 WLM983245:WLM984117 WVI983245:WVI984117 WVE983245:WVE984118 M65747:M66620 IS65741:IS66614 SO65741:SO66614 ACK65741:ACK66614 AMG65741:AMG66614 AWC65741:AWC66614 BFY65741:BFY66614 BPU65741:BPU66614 BZQ65741:BZQ66614 CJM65741:CJM66614 CTI65741:CTI66614 DDE65741:DDE66614 DNA65741:DNA66614 DWW65741:DWW66614 EGS65741:EGS66614 EQO65741:EQO66614 FAK65741:FAK66614 FKG65741:FKG66614 FUC65741:FUC66614 GDY65741:GDY66614 GNU65741:GNU66614 GXQ65741:GXQ66614 HHM65741:HHM66614 HRI65741:HRI66614 IBE65741:IBE66614 ILA65741:ILA66614 IUW65741:IUW66614 JES65741:JES66614 JOO65741:JOO66614 JYK65741:JYK66614 KIG65741:KIG66614 KSC65741:KSC66614 LBY65741:LBY66614 LLU65741:LLU66614 LVQ65741:LVQ66614 MFM65741:MFM66614 MPI65741:MPI66614 MZE65741:MZE66614 NJA65741:NJA66614 NSW65741:NSW66614 OCS65741:OCS66614 OMO65741:OMO66614 OWK65741:OWK66614 PGG65741:PGG66614 PQC65741:PQC66614 PZY65741:PZY66614 QJU65741:QJU66614 QTQ65741:QTQ66614 RDM65741:RDM66614 RNI65741:RNI66614 RXE65741:RXE66614 SHA65741:SHA66614 SQW65741:SQW66614 TAS65741:TAS66614 TKO65741:TKO66614 TUK65741:TUK66614 UEG65741:UEG66614 UOC65741:UOC66614 UXY65741:UXY66614 VHU65741:VHU66614 VRQ65741:VRQ66614 WBM65741:WBM66614 WLI65741:WLI66614 WVE65741:WVE66614 M131283:M132156 IS131277:IS132150 SO131277:SO132150 ACK131277:ACK132150 AMG131277:AMG132150 AWC131277:AWC132150 BFY131277:BFY132150 BPU131277:BPU132150 BZQ131277:BZQ132150 CJM131277:CJM132150 CTI131277:CTI132150 DDE131277:DDE132150 DNA131277:DNA132150 DWW131277:DWW132150 EGS131277:EGS132150 EQO131277:EQO132150 FAK131277:FAK132150 FKG131277:FKG132150 FUC131277:FUC132150 GDY131277:GDY132150 GNU131277:GNU132150 GXQ131277:GXQ132150 HHM131277:HHM132150 HRI131277:HRI132150 IBE131277:IBE132150 ILA131277:ILA132150 IUW131277:IUW132150 JES131277:JES132150 JOO131277:JOO132150 JYK131277:JYK132150 KIG131277:KIG132150 KSC131277:KSC132150 LBY131277:LBY132150 LLU131277:LLU132150 LVQ131277:LVQ132150 MFM131277:MFM132150 MPI131277:MPI132150 MZE131277:MZE132150 NJA131277:NJA132150 NSW131277:NSW132150 OCS131277:OCS132150 OMO131277:OMO132150 OWK131277:OWK132150 PGG131277:PGG132150 PQC131277:PQC132150 PZY131277:PZY132150 QJU131277:QJU132150 QTQ131277:QTQ132150 RDM131277:RDM132150 RNI131277:RNI132150 RXE131277:RXE132150 SHA131277:SHA132150 SQW131277:SQW132150 TAS131277:TAS132150 TKO131277:TKO132150 TUK131277:TUK132150 UEG131277:UEG132150 UOC131277:UOC132150 UXY131277:UXY132150 VHU131277:VHU132150 VRQ131277:VRQ132150 WBM131277:WBM132150 WLI131277:WLI132150 WVE131277:WVE132150 M196819:M197692 IS196813:IS197686 SO196813:SO197686 ACK196813:ACK197686 AMG196813:AMG197686 AWC196813:AWC197686 BFY196813:BFY197686 BPU196813:BPU197686 BZQ196813:BZQ197686 CJM196813:CJM197686 CTI196813:CTI197686 DDE196813:DDE197686 DNA196813:DNA197686 DWW196813:DWW197686 EGS196813:EGS197686 EQO196813:EQO197686 FAK196813:FAK197686 FKG196813:FKG197686 FUC196813:FUC197686 GDY196813:GDY197686 GNU196813:GNU197686 GXQ196813:GXQ197686 HHM196813:HHM197686 HRI196813:HRI197686 IBE196813:IBE197686 ILA196813:ILA197686 IUW196813:IUW197686 JES196813:JES197686 JOO196813:JOO197686 JYK196813:JYK197686 KIG196813:KIG197686 KSC196813:KSC197686 LBY196813:LBY197686 LLU196813:LLU197686 LVQ196813:LVQ197686 MFM196813:MFM197686 MPI196813:MPI197686 MZE196813:MZE197686 NJA196813:NJA197686 NSW196813:NSW197686 OCS196813:OCS197686 OMO196813:OMO197686 OWK196813:OWK197686 PGG196813:PGG197686 PQC196813:PQC197686 PZY196813:PZY197686 QJU196813:QJU197686 QTQ196813:QTQ197686 RDM196813:RDM197686 RNI196813:RNI197686 RXE196813:RXE197686 SHA196813:SHA197686 SQW196813:SQW197686 TAS196813:TAS197686 TKO196813:TKO197686 TUK196813:TUK197686 UEG196813:UEG197686 UOC196813:UOC197686 UXY196813:UXY197686 VHU196813:VHU197686 VRQ196813:VRQ197686 WBM196813:WBM197686 WLI196813:WLI197686 WVE196813:WVE197686 M262355:M263228 IS262349:IS263222 SO262349:SO263222 ACK262349:ACK263222 AMG262349:AMG263222 AWC262349:AWC263222 BFY262349:BFY263222 BPU262349:BPU263222 BZQ262349:BZQ263222 CJM262349:CJM263222 CTI262349:CTI263222 DDE262349:DDE263222 DNA262349:DNA263222 DWW262349:DWW263222 EGS262349:EGS263222 EQO262349:EQO263222 FAK262349:FAK263222 FKG262349:FKG263222 FUC262349:FUC263222 GDY262349:GDY263222 GNU262349:GNU263222 GXQ262349:GXQ263222 HHM262349:HHM263222 HRI262349:HRI263222 IBE262349:IBE263222 ILA262349:ILA263222 IUW262349:IUW263222 JES262349:JES263222 JOO262349:JOO263222 JYK262349:JYK263222 KIG262349:KIG263222 KSC262349:KSC263222 LBY262349:LBY263222 LLU262349:LLU263222 LVQ262349:LVQ263222 MFM262349:MFM263222 MPI262349:MPI263222 MZE262349:MZE263222 NJA262349:NJA263222 NSW262349:NSW263222 OCS262349:OCS263222 OMO262349:OMO263222 OWK262349:OWK263222 PGG262349:PGG263222 PQC262349:PQC263222 PZY262349:PZY263222 QJU262349:QJU263222 QTQ262349:QTQ263222 RDM262349:RDM263222 RNI262349:RNI263222 RXE262349:RXE263222 SHA262349:SHA263222 SQW262349:SQW263222 TAS262349:TAS263222 TKO262349:TKO263222 TUK262349:TUK263222 UEG262349:UEG263222 UOC262349:UOC263222 UXY262349:UXY263222 VHU262349:VHU263222 VRQ262349:VRQ263222 WBM262349:WBM263222 WLI262349:WLI263222 WVE262349:WVE263222 M327891:M328764 IS327885:IS328758 SO327885:SO328758 ACK327885:ACK328758 AMG327885:AMG328758 AWC327885:AWC328758 BFY327885:BFY328758 BPU327885:BPU328758 BZQ327885:BZQ328758 CJM327885:CJM328758 CTI327885:CTI328758 DDE327885:DDE328758 DNA327885:DNA328758 DWW327885:DWW328758 EGS327885:EGS328758 EQO327885:EQO328758 FAK327885:FAK328758 FKG327885:FKG328758 FUC327885:FUC328758 GDY327885:GDY328758 GNU327885:GNU328758 GXQ327885:GXQ328758 HHM327885:HHM328758 HRI327885:HRI328758 IBE327885:IBE328758 ILA327885:ILA328758 IUW327885:IUW328758 JES327885:JES328758 JOO327885:JOO328758 JYK327885:JYK328758 KIG327885:KIG328758 KSC327885:KSC328758 LBY327885:LBY328758 LLU327885:LLU328758 LVQ327885:LVQ328758 MFM327885:MFM328758 MPI327885:MPI328758 MZE327885:MZE328758 NJA327885:NJA328758 NSW327885:NSW328758 OCS327885:OCS328758 OMO327885:OMO328758 OWK327885:OWK328758 PGG327885:PGG328758 PQC327885:PQC328758 PZY327885:PZY328758 QJU327885:QJU328758 QTQ327885:QTQ328758 RDM327885:RDM328758 RNI327885:RNI328758 RXE327885:RXE328758 SHA327885:SHA328758 SQW327885:SQW328758 TAS327885:TAS328758 TKO327885:TKO328758 TUK327885:TUK328758 UEG327885:UEG328758 UOC327885:UOC328758 UXY327885:UXY328758 VHU327885:VHU328758 VRQ327885:VRQ328758 WBM327885:WBM328758 WLI327885:WLI328758 WVE327885:WVE328758 M393427:M394300 IS393421:IS394294 SO393421:SO394294 ACK393421:ACK394294 AMG393421:AMG394294 AWC393421:AWC394294 BFY393421:BFY394294 BPU393421:BPU394294 BZQ393421:BZQ394294 CJM393421:CJM394294 CTI393421:CTI394294 DDE393421:DDE394294 DNA393421:DNA394294 DWW393421:DWW394294 EGS393421:EGS394294 EQO393421:EQO394294 FAK393421:FAK394294 FKG393421:FKG394294 FUC393421:FUC394294 GDY393421:GDY394294 GNU393421:GNU394294 GXQ393421:GXQ394294 HHM393421:HHM394294 HRI393421:HRI394294 IBE393421:IBE394294 ILA393421:ILA394294 IUW393421:IUW394294 JES393421:JES394294 JOO393421:JOO394294 JYK393421:JYK394294 KIG393421:KIG394294 KSC393421:KSC394294 LBY393421:LBY394294 LLU393421:LLU394294 LVQ393421:LVQ394294 MFM393421:MFM394294 MPI393421:MPI394294 MZE393421:MZE394294 NJA393421:NJA394294 NSW393421:NSW394294 OCS393421:OCS394294 OMO393421:OMO394294 OWK393421:OWK394294 PGG393421:PGG394294 PQC393421:PQC394294 PZY393421:PZY394294 QJU393421:QJU394294 QTQ393421:QTQ394294 RDM393421:RDM394294 RNI393421:RNI394294 RXE393421:RXE394294 SHA393421:SHA394294 SQW393421:SQW394294 TAS393421:TAS394294 TKO393421:TKO394294 TUK393421:TUK394294 UEG393421:UEG394294 UOC393421:UOC394294 UXY393421:UXY394294 VHU393421:VHU394294 VRQ393421:VRQ394294 WBM393421:WBM394294 WLI393421:WLI394294 WVE393421:WVE394294 M458963:M459836 IS458957:IS459830 SO458957:SO459830 ACK458957:ACK459830 AMG458957:AMG459830 AWC458957:AWC459830 BFY458957:BFY459830 BPU458957:BPU459830 BZQ458957:BZQ459830 CJM458957:CJM459830 CTI458957:CTI459830 DDE458957:DDE459830 DNA458957:DNA459830 DWW458957:DWW459830 EGS458957:EGS459830 EQO458957:EQO459830 FAK458957:FAK459830 FKG458957:FKG459830 FUC458957:FUC459830 GDY458957:GDY459830 GNU458957:GNU459830 GXQ458957:GXQ459830 HHM458957:HHM459830 HRI458957:HRI459830 IBE458957:IBE459830 ILA458957:ILA459830 IUW458957:IUW459830 JES458957:JES459830 JOO458957:JOO459830 JYK458957:JYK459830 KIG458957:KIG459830 KSC458957:KSC459830 LBY458957:LBY459830 LLU458957:LLU459830 LVQ458957:LVQ459830 MFM458957:MFM459830 MPI458957:MPI459830 MZE458957:MZE459830 NJA458957:NJA459830 NSW458957:NSW459830 OCS458957:OCS459830 OMO458957:OMO459830 OWK458957:OWK459830 PGG458957:PGG459830 PQC458957:PQC459830 PZY458957:PZY459830 QJU458957:QJU459830 QTQ458957:QTQ459830 RDM458957:RDM459830 RNI458957:RNI459830 RXE458957:RXE459830 SHA458957:SHA459830 SQW458957:SQW459830 TAS458957:TAS459830 TKO458957:TKO459830 TUK458957:TUK459830 UEG458957:UEG459830 UOC458957:UOC459830 UXY458957:UXY459830 VHU458957:VHU459830 VRQ458957:VRQ459830 WBM458957:WBM459830 WLI458957:WLI459830 WVE458957:WVE459830 M524499:M525372 IS524493:IS525366 SO524493:SO525366 ACK524493:ACK525366 AMG524493:AMG525366 AWC524493:AWC525366 BFY524493:BFY525366 BPU524493:BPU525366 BZQ524493:BZQ525366 CJM524493:CJM525366 CTI524493:CTI525366 DDE524493:DDE525366 DNA524493:DNA525366 DWW524493:DWW525366 EGS524493:EGS525366 EQO524493:EQO525366 FAK524493:FAK525366 FKG524493:FKG525366 FUC524493:FUC525366 GDY524493:GDY525366 GNU524493:GNU525366 GXQ524493:GXQ525366 HHM524493:HHM525366 HRI524493:HRI525366 IBE524493:IBE525366 ILA524493:ILA525366 IUW524493:IUW525366 JES524493:JES525366 JOO524493:JOO525366 JYK524493:JYK525366 KIG524493:KIG525366 KSC524493:KSC525366 LBY524493:LBY525366 LLU524493:LLU525366 LVQ524493:LVQ525366 MFM524493:MFM525366 MPI524493:MPI525366 MZE524493:MZE525366 NJA524493:NJA525366 NSW524493:NSW525366 OCS524493:OCS525366 OMO524493:OMO525366 OWK524493:OWK525366 PGG524493:PGG525366 PQC524493:PQC525366 PZY524493:PZY525366 QJU524493:QJU525366 QTQ524493:QTQ525366 RDM524493:RDM525366 RNI524493:RNI525366 RXE524493:RXE525366 SHA524493:SHA525366 SQW524493:SQW525366 TAS524493:TAS525366 TKO524493:TKO525366 TUK524493:TUK525366 UEG524493:UEG525366 UOC524493:UOC525366 UXY524493:UXY525366 VHU524493:VHU525366 VRQ524493:VRQ525366 WBM524493:WBM525366 WLI524493:WLI525366 WVE524493:WVE525366 M590035:M590908 IS590029:IS590902 SO590029:SO590902 ACK590029:ACK590902 AMG590029:AMG590902 AWC590029:AWC590902 BFY590029:BFY590902 BPU590029:BPU590902 BZQ590029:BZQ590902 CJM590029:CJM590902 CTI590029:CTI590902 DDE590029:DDE590902 DNA590029:DNA590902 DWW590029:DWW590902 EGS590029:EGS590902 EQO590029:EQO590902 FAK590029:FAK590902 FKG590029:FKG590902 FUC590029:FUC590902 GDY590029:GDY590902 GNU590029:GNU590902 GXQ590029:GXQ590902 HHM590029:HHM590902 HRI590029:HRI590902 IBE590029:IBE590902 ILA590029:ILA590902 IUW590029:IUW590902 JES590029:JES590902 JOO590029:JOO590902 JYK590029:JYK590902 KIG590029:KIG590902 KSC590029:KSC590902 LBY590029:LBY590902 LLU590029:LLU590902 LVQ590029:LVQ590902 MFM590029:MFM590902 MPI590029:MPI590902 MZE590029:MZE590902 NJA590029:NJA590902 NSW590029:NSW590902 OCS590029:OCS590902 OMO590029:OMO590902 OWK590029:OWK590902 PGG590029:PGG590902 PQC590029:PQC590902 PZY590029:PZY590902 QJU590029:QJU590902 QTQ590029:QTQ590902 RDM590029:RDM590902 RNI590029:RNI590902 RXE590029:RXE590902 SHA590029:SHA590902 SQW590029:SQW590902 TAS590029:TAS590902 TKO590029:TKO590902 TUK590029:TUK590902 UEG590029:UEG590902 UOC590029:UOC590902 UXY590029:UXY590902 VHU590029:VHU590902 VRQ590029:VRQ590902 WBM590029:WBM590902 WLI590029:WLI590902 WVE590029:WVE590902 M655571:M656444 IS655565:IS656438 SO655565:SO656438 ACK655565:ACK656438 AMG655565:AMG656438 AWC655565:AWC656438 BFY655565:BFY656438 BPU655565:BPU656438 BZQ655565:BZQ656438 CJM655565:CJM656438 CTI655565:CTI656438 DDE655565:DDE656438 DNA655565:DNA656438 DWW655565:DWW656438 EGS655565:EGS656438 EQO655565:EQO656438 FAK655565:FAK656438 FKG655565:FKG656438 FUC655565:FUC656438 GDY655565:GDY656438 GNU655565:GNU656438 GXQ655565:GXQ656438 HHM655565:HHM656438 HRI655565:HRI656438 IBE655565:IBE656438 ILA655565:ILA656438 IUW655565:IUW656438 JES655565:JES656438 JOO655565:JOO656438 JYK655565:JYK656438 KIG655565:KIG656438 KSC655565:KSC656438 LBY655565:LBY656438 LLU655565:LLU656438 LVQ655565:LVQ656438 MFM655565:MFM656438 MPI655565:MPI656438 MZE655565:MZE656438 NJA655565:NJA656438 NSW655565:NSW656438 OCS655565:OCS656438 OMO655565:OMO656438 OWK655565:OWK656438 PGG655565:PGG656438 PQC655565:PQC656438 PZY655565:PZY656438 QJU655565:QJU656438 QTQ655565:QTQ656438 RDM655565:RDM656438 RNI655565:RNI656438 RXE655565:RXE656438 SHA655565:SHA656438 SQW655565:SQW656438 TAS655565:TAS656438 TKO655565:TKO656438 TUK655565:TUK656438 UEG655565:UEG656438 UOC655565:UOC656438 UXY655565:UXY656438 VHU655565:VHU656438 VRQ655565:VRQ656438 WBM655565:WBM656438 WLI655565:WLI656438 WVE655565:WVE656438 M721107:M721980 IS721101:IS721974 SO721101:SO721974 ACK721101:ACK721974 AMG721101:AMG721974 AWC721101:AWC721974 BFY721101:BFY721974 BPU721101:BPU721974 BZQ721101:BZQ721974 CJM721101:CJM721974 CTI721101:CTI721974 DDE721101:DDE721974 DNA721101:DNA721974 DWW721101:DWW721974 EGS721101:EGS721974 EQO721101:EQO721974 FAK721101:FAK721974 FKG721101:FKG721974 FUC721101:FUC721974 GDY721101:GDY721974 GNU721101:GNU721974 GXQ721101:GXQ721974 HHM721101:HHM721974 HRI721101:HRI721974 IBE721101:IBE721974 ILA721101:ILA721974 IUW721101:IUW721974 JES721101:JES721974 JOO721101:JOO721974 JYK721101:JYK721974 KIG721101:KIG721974 KSC721101:KSC721974 LBY721101:LBY721974 LLU721101:LLU721974 LVQ721101:LVQ721974 MFM721101:MFM721974 MPI721101:MPI721974 MZE721101:MZE721974 NJA721101:NJA721974 NSW721101:NSW721974 OCS721101:OCS721974 OMO721101:OMO721974 OWK721101:OWK721974 PGG721101:PGG721974 PQC721101:PQC721974 PZY721101:PZY721974 QJU721101:QJU721974 QTQ721101:QTQ721974 RDM721101:RDM721974 RNI721101:RNI721974 RXE721101:RXE721974 SHA721101:SHA721974 SQW721101:SQW721974 TAS721101:TAS721974 TKO721101:TKO721974 TUK721101:TUK721974 UEG721101:UEG721974 UOC721101:UOC721974 UXY721101:UXY721974 VHU721101:VHU721974 VRQ721101:VRQ721974 WBM721101:WBM721974 WLI721101:WLI721974 WVE721101:WVE721974 M786643:M787516 IS786637:IS787510 SO786637:SO787510 ACK786637:ACK787510 AMG786637:AMG787510 AWC786637:AWC787510 BFY786637:BFY787510 BPU786637:BPU787510 BZQ786637:BZQ787510 CJM786637:CJM787510 CTI786637:CTI787510 DDE786637:DDE787510 DNA786637:DNA787510 DWW786637:DWW787510 EGS786637:EGS787510 EQO786637:EQO787510 FAK786637:FAK787510 FKG786637:FKG787510 FUC786637:FUC787510 GDY786637:GDY787510 GNU786637:GNU787510 GXQ786637:GXQ787510 HHM786637:HHM787510 HRI786637:HRI787510 IBE786637:IBE787510 ILA786637:ILA787510 IUW786637:IUW787510 JES786637:JES787510 JOO786637:JOO787510 JYK786637:JYK787510 KIG786637:KIG787510 KSC786637:KSC787510 LBY786637:LBY787510 LLU786637:LLU787510 LVQ786637:LVQ787510 MFM786637:MFM787510 MPI786637:MPI787510 MZE786637:MZE787510 NJA786637:NJA787510 NSW786637:NSW787510 OCS786637:OCS787510 OMO786637:OMO787510 OWK786637:OWK787510 PGG786637:PGG787510 PQC786637:PQC787510 PZY786637:PZY787510 QJU786637:QJU787510 QTQ786637:QTQ787510 RDM786637:RDM787510 RNI786637:RNI787510 RXE786637:RXE787510 SHA786637:SHA787510 SQW786637:SQW787510 TAS786637:TAS787510 TKO786637:TKO787510 TUK786637:TUK787510 UEG786637:UEG787510 UOC786637:UOC787510 UXY786637:UXY787510 VHU786637:VHU787510 VRQ786637:VRQ787510 WBM786637:WBM787510 WLI786637:WLI787510 WVE786637:WVE787510 M852179:M853052 IS852173:IS853046 SO852173:SO853046 ACK852173:ACK853046 AMG852173:AMG853046 AWC852173:AWC853046 BFY852173:BFY853046 BPU852173:BPU853046 BZQ852173:BZQ853046 CJM852173:CJM853046 CTI852173:CTI853046 DDE852173:DDE853046 DNA852173:DNA853046 DWW852173:DWW853046 EGS852173:EGS853046 EQO852173:EQO853046 FAK852173:FAK853046 FKG852173:FKG853046 FUC852173:FUC853046 GDY852173:GDY853046 GNU852173:GNU853046 GXQ852173:GXQ853046 HHM852173:HHM853046 HRI852173:HRI853046 IBE852173:IBE853046 ILA852173:ILA853046 IUW852173:IUW853046 JES852173:JES853046 JOO852173:JOO853046 JYK852173:JYK853046 KIG852173:KIG853046 KSC852173:KSC853046 LBY852173:LBY853046 LLU852173:LLU853046 LVQ852173:LVQ853046 MFM852173:MFM853046 MPI852173:MPI853046 MZE852173:MZE853046 NJA852173:NJA853046 NSW852173:NSW853046 OCS852173:OCS853046 OMO852173:OMO853046 OWK852173:OWK853046 PGG852173:PGG853046 PQC852173:PQC853046 PZY852173:PZY853046 QJU852173:QJU853046 QTQ852173:QTQ853046 RDM852173:RDM853046 RNI852173:RNI853046 RXE852173:RXE853046 SHA852173:SHA853046 SQW852173:SQW853046 TAS852173:TAS853046 TKO852173:TKO853046 TUK852173:TUK853046 UEG852173:UEG853046 UOC852173:UOC853046 UXY852173:UXY853046 VHU852173:VHU853046 VRQ852173:VRQ853046 WBM852173:WBM853046 WLI852173:WLI853046 WVE852173:WVE853046 M917715:M918588 IS917709:IS918582 SO917709:SO918582 ACK917709:ACK918582 AMG917709:AMG918582 AWC917709:AWC918582 BFY917709:BFY918582 BPU917709:BPU918582 BZQ917709:BZQ918582 CJM917709:CJM918582 CTI917709:CTI918582 DDE917709:DDE918582 DNA917709:DNA918582 DWW917709:DWW918582 EGS917709:EGS918582 EQO917709:EQO918582 FAK917709:FAK918582 FKG917709:FKG918582 FUC917709:FUC918582 GDY917709:GDY918582 GNU917709:GNU918582 GXQ917709:GXQ918582 HHM917709:HHM918582 HRI917709:HRI918582 IBE917709:IBE918582 ILA917709:ILA918582 IUW917709:IUW918582 JES917709:JES918582 JOO917709:JOO918582 JYK917709:JYK918582 KIG917709:KIG918582 KSC917709:KSC918582 LBY917709:LBY918582 LLU917709:LLU918582 LVQ917709:LVQ918582 MFM917709:MFM918582 MPI917709:MPI918582 MZE917709:MZE918582 NJA917709:NJA918582 NSW917709:NSW918582 OCS917709:OCS918582 OMO917709:OMO918582 OWK917709:OWK918582 PGG917709:PGG918582 PQC917709:PQC918582 PZY917709:PZY918582 QJU917709:QJU918582 QTQ917709:QTQ918582 RDM917709:RDM918582 RNI917709:RNI918582 RXE917709:RXE918582 SHA917709:SHA918582 SQW917709:SQW918582 TAS917709:TAS918582 TKO917709:TKO918582 TUK917709:TUK918582 UEG917709:UEG918582 UOC917709:UOC918582 UXY917709:UXY918582 VHU917709:VHU918582 VRQ917709:VRQ918582 WBM917709:WBM918582 WLI917709:WLI918582 WVE917709:WVE918582 M983251:M984124 IS983245:IS984118 SO983245:SO984118 ACK983245:ACK984118 AMG983245:AMG984118 AWC983245:AWC984118 BFY983245:BFY984118 BPU983245:BPU984118 BZQ983245:BZQ984118 CJM983245:CJM984118 CTI983245:CTI984118 DDE983245:DDE984118 DNA983245:DNA984118 DWW983245:DWW984118 EGS983245:EGS984118 EQO983245:EQO984118 FAK983245:FAK984118 FKG983245:FKG984118 FUC983245:FUC984118 GDY983245:GDY984118 GNU983245:GNU984118 GXQ983245:GXQ984118 HHM983245:HHM984118 HRI983245:HRI984118 IBE983245:IBE984118 ILA983245:ILA984118 IUW983245:IUW984118 JES983245:JES984118 JOO983245:JOO984118 JYK983245:JYK984118 KIG983245:KIG984118 KSC983245:KSC984118 LBY983245:LBY984118 LLU983245:LLU984118 LVQ983245:LVQ984118 MFM983245:MFM984118 MPI983245:MPI984118 MZE983245:MZE984118 NJA983245:NJA984118 NSW983245:NSW984118 OCS983245:OCS984118 OMO983245:OMO984118 OWK983245:OWK984118 PGG983245:PGG984118 PQC983245:PQC984118 PZY983245:PZY984118 QJU983245:QJU984118 QTQ983245:QTQ984118 RDM983245:RDM984118 RNI983245:RNI984118 RXE983245:RXE984118 SHA983245:SHA984118 SQW983245:SQW984118 TAS983245:TAS984118 TKO983245:TKO984118 TUK983245:TUK984118 UEG983245:UEG984118 UOC983245:UOC984118 UXY983245:UXY984118 VHU983245:VHU984118 VRQ983245:VRQ984118 WBM983245:WBM984118 WLI983245:WLI984118 IW283:IW1077 Q289:Q1083 SO283:SO1078 ACK283:ACK1078 AMG283:AMG1078 AWC283:AWC1078 BFY283:BFY1078 BPU283:BPU1078 BZQ283:BZQ1078 CJM283:CJM1078 CTI283:CTI1078 DDE283:DDE1078 DNA283:DNA1078 DWW283:DWW1078 EGS283:EGS1078 EQO283:EQO1078 FAK283:FAK1078 FKG283:FKG1078 FUC283:FUC1078 GDY283:GDY1078 GNU283:GNU1078 GXQ283:GXQ1078 HHM283:HHM1078 HRI283:HRI1078 IBE283:IBE1078 ILA283:ILA1078 IUW283:IUW1078 JES283:JES1078 JOO283:JOO1078 JYK283:JYK1078 KIG283:KIG1078 KSC283:KSC1078 LBY283:LBY1078 LLU283:LLU1078 LVQ283:LVQ1078 MFM283:MFM1078 MPI283:MPI1078 MZE283:MZE1078 NJA283:NJA1078 NSW283:NSW1078 OCS283:OCS1078 OMO283:OMO1078 OWK283:OWK1078 PGG283:PGG1078 PQC283:PQC1078 PZY283:PZY1078 QJU283:QJU1078 QTQ283:QTQ1078 RDM283:RDM1078 RNI283:RNI1078 RXE283:RXE1078 SHA283:SHA1078 SQW283:SQW1078 TAS283:TAS1078 TKO283:TKO1078 TUK283:TUK1078 UEG283:UEG1078 UOC283:UOC1078 UXY283:UXY1078 VHU283:VHU1078 VRQ283:VRQ1078 WBM283:WBM1078 WLI283:WLI1078 WVE283:WVE1078 IS283:IS1078 WVI283:WVI1077 WLM283:WLM1077 WBQ283:WBQ1077 VRU283:VRU1077 VHY283:VHY1077 UYC283:UYC1077 UOG283:UOG1077 UEK283:UEK1077 TUO283:TUO1077 TKS283:TKS1077 TAW283:TAW1077 SRA283:SRA1077 SHE283:SHE1077 RXI283:RXI1077 RNM283:RNM1077 RDQ283:RDQ1077 QTU283:QTU1077 QJY283:QJY1077 QAC283:QAC1077 PQG283:PQG1077 PGK283:PGK1077 OWO283:OWO1077 OMS283:OMS1077 OCW283:OCW1077 NTA283:NTA1077 NJE283:NJE1077 MZI283:MZI1077 MPM283:MPM1077 MFQ283:MFQ1077 LVU283:LVU1077 LLY283:LLY1077 LCC283:LCC1077 KSG283:KSG1077 KIK283:KIK1077 JYO283:JYO1077 JOS283:JOS1077 JEW283:JEW1077 IVA283:IVA1077 ILE283:ILE1077 IBI283:IBI1077 HRM283:HRM1077 HHQ283:HHQ1077 GXU283:GXU1077 GNY283:GNY1077 GEC283:GEC1077 FUG283:FUG1077 FKK283:FKK1077 FAO283:FAO1077 EQS283:EQS1077 EGW283:EGW1077 DXA283:DXA1077 DNE283:DNE1077 DDI283:DDI1077 CTM283:CTM1077 CJQ283:CJQ1077 BZU283:BZU1077 BPY283:BPY1077 BGC283:BGC1077 AWG283:AWG1077 AMK283:AMK1077 ACO283:ACO1077 SS283:SS1077 M289:M1084 Q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SO14 IW14 IS14 WVE14 WLI14 WBM14 VRQ14 VHU14 UXY14 UOC14 UEG14 TUK14 TKO14 TAS14 SQW14 SHA14 RXE14 RNI14 RDM14 QTQ14 QJU14 PZY14 PQC14 PGG14 OWK14 OMO14 OCS14 NSW14 NJA14 MZE14 MPI14 MFM14 LVQ14 LLU14 LBY14 KSC14 KIG14 JYK14 JOO14 JES14 IUW14 ILA14 IBE14 HRI14 HHM14 GXQ14 GNU14 GDY14 FUC14 FKG14 FAK14 EQO14 EGS14 DWW14 DNA14 DDE14 CTI14 CJM14 BZQ14 BPU14 BFY14 AWC14 AMG14 ACK14 SS14 ACO14 AMK14 M14 BGC144 BPY144 BZU144 CJQ144 CTM144 DDI144 DNE144 DXA144 EGW144 EQS144 FAO144 FKK144 FUG144 GEC144 GNY144 GXU144 HHQ144 HRM144 IBI144 ILE144 IVA144 JEW144 JOS144 JYO144 KIK144 KSG144 LCC144 LLY144 LVU144 MFQ144 MPM144 MZI144 NJE144 NTA144 OCW144 OMS144 OWO144 PGK144 PQG144 QAC144 QJY144 QTU144 RDQ144 RNM144 RXI144 SHE144 SRA144 TAW144 TKS144 TUO144 UEK144 UOG144 UYC144 VHY144 VRU144 WBQ144 WLM144 WVI144 SO144 IW144 IS144 WVE144 WLI144 WBM144 VRQ144 VHU144 UXY144 UOC144 UEG144 TUK144 TKO144 TAS144 SQW144 SHA144 RXE144 RNI144 RDM144 QTQ144 QJU144 PZY144 PQC144 PGG144 OWK144 OMO144 OCS144 NSW144 NJA144 MZE144 MPI144 MFM144 LVQ144 LLU144 LBY144 KSC144 KIG144 JYK144 JOO144 JES144 IUW144 ILA144 IBE144 HRI144 HHM144 GXQ144 GNU144 GDY144 FUC144 FKG144 FAK144 EQO144 EGS144 DWW144 DNA144 DDE144 CTI144 CJM144 BZQ144 BPU144 BFY144 AWC144 AMG144 ACK144 SS144 ACO144 J143 N143 AMK144 AWD143 AMH143 ACL143 SP143 ACH143 AMD143 AVZ143 BFV143 BPR143 BZN143 CJJ143 CTF143 DDB143 DMX143 DWT143 EGP143 EQL143 FAH143 FKD143 FTZ143 GDV143 GNR143 GXN143 HHJ143 HRF143 IBB143 IKX143 IUT143 JEP143 JOL143 JYH143 KID143 KRZ143 LBV143 LLR143 LVN143 MFJ143 MPF143 MZB143 NIX143 NST143 OCP143 OML143 OWH143 PGD143 PPZ143 PZV143 QJR143 QTN143 RDJ143 RNF143 RXB143 SGX143 SQT143 TAP143 TKL143 TUH143 UED143 UNZ143 UXV143 VHR143 VRN143 WBJ143 WLF143 WVB143 IP143 IT143 SL143 WVF143 WLJ143 WBN143 VRR143 VHV143 UXZ143 UOD143 UEH143 TUL143 TKP143 TAT143 SQX143 SHB143 RXF143 RNJ143 RDN143 QTR143 QJV143 PZZ143 PQD143 PGH143 OWL143 OMP143 OCT143 NSX143 NJB143 MZF143 MPJ143 MFN143 LVR143 LLV143 LBZ143 KSD143 KIH143 JYL143 JOP143 JET143 IUX143 ILB143 IBF143 HRJ143 HHN143 GXR143 GNV143 GDZ143 FUD143 FKH143 FAL143 EQP143 EGT143 DWX143 DNB143 DDF143 CTJ143 CJN143 BZR143 BPV143 BFZ143 AWG144 Q144:Q149 Q155 M155 Q219:Q221 M219:M221 M270:M273 WTY240 WSO241 SI235 ACE235 AMA235 AVW235 BFS235 BPO235 BZK235 CJG235 CTC235 DCY235 DMU235 DWQ235 EGM235 EQI235 FAE235 FKA235 FTW235 GDS235 GNO235 GXK235 HHG235 HRC235 IAY235 IKU235 IUQ235 JEM235 JOI235 JYE235 KIA235 KRW235 LBS235 LLO235 LVK235 MFG235 MPC235 MYY235 NIU235 NSQ235 OCM235 OMI235 OWE235 PGA235 PPW235 PZS235 QJO235 QTK235 RDG235 RNC235 RWY235 SGU235 SQQ235 TAM235 TKI235 TUE235 UEA235 UNW235 UXS235 VHO235 VRK235 WBG235 WLC235 WUY235 IM235 WVC235 WLG235 WBK235 VRO235 VHS235 UXW235 UOA235 UEE235 TUI235 TKM235 TAQ235 SQU235 SGY235 RXC235 RNG235 RDK235 QTO235 QJS235 PZW235 PQA235 PGE235 OWI235 OMM235 OCQ235 NSU235 NIY235 MZC235 MPG235 MFK235 LVO235 LLS235 LBW235 KSA235 KIE235 JYI235 JOM235 JEQ235 IUU235 IKY235 IBC235 HRG235 HHK235 GXO235 GNS235 GDW235 FUA235 FKE235 FAI235 EQM235 EGQ235 DWU235 DMY235 DDC235 CTG235 CJK235 BZO235 BPS235 BFW235 AWA235 AME235 ACI235 SM235 IQ235 IX226:IX227 WBO279:WBO280 VRS279:VRS280 VHW279:VHW280 UYA279:UYA280 UOE279:UOE280 UEI279:UEI280 TUM279:TUM280 TKQ279:TKQ280 TAU279:TAU280 SQY279:SQY280 SHC279:SHC280 RXG279:RXG280 RNK279:RNK280 RDO279:RDO280 QTS279:QTS280 QJW279:QJW280 QAA279:QAA280 PQE279:PQE280 PGI279:PGI280 OWM279:OWM280 OMQ279:OMQ280 OCU279:OCU280 NSY279:NSY280 NJC279:NJC280 MZG279:MZG280 MPK279:MPK280 MFO279:MFO280 LVS279:LVS280 LLW279:LLW280 LCA279:LCA280 KSE279:KSE280 KII279:KII280 JYM279:JYM280 JOQ279:JOQ280 JEU279:JEU280 IUY279:IUY280 ILC279:ILC280 IBG279:IBG280 HRK279:HRK280 HHO279:HHO280 GXS279:GXS280 GNW279:GNW280 GEA279:GEA280 FUE279:FUE280 FKI279:FKI280 FAM279:FAM280 EQQ279:EQQ280 EGU279:EGU280 DWY279:DWY280 DNC279:DNC280 DDG279:DDG280 CTK279:CTK280 CJO279:CJO280 BZS279:BZS280 BPW279:BPW280 BGA279:BGA280 AWE279:AWE280 AMI279:AMI280 ACM279:ACM280 SQ279:SQ280 IU279:IU280 WVG279:WVG280 ACQ279:ACQ280 AMM279:AMM280 AWI279:AWI280 BGE279:BGE280 BQA279:BQA280 BZW279:BZW280 CJS279:CJS280 CTO279:CTO280 DDK279:DDK280 DNG279:DNG280 DXC279:DXC280 EGY279:EGY280 EQU279:EQU280 FAQ279:FAQ280 FKM279:FKM280 FUI279:FUI280 GEE279:GEE280 GOA279:GOA280 GXW279:GXW280 HHS279:HHS280 HRO279:HRO280 IBK279:IBK280 ILG279:ILG280 IVC279:IVC280 JEY279:JEY280 JOU279:JOU280 JYQ279:JYQ280 KIM279:KIM280 KSI279:KSI280 LCE279:LCE280 LMA279:LMA280 LVW279:LVW280 MFS279:MFS280 MPO279:MPO280 MZK279:MZK280 NJG279:NJG280 NTC279:NTC280 OCY279:OCY280 OMU279:OMU280 OWQ279:OWQ280 PGM279:PGM280 PQI279:PQI280 QAE279:QAE280 QKA279:QKA280 QTW279:QTW280 RDS279:RDS280 RNO279:RNO280 RXK279:RXK280 SHG279:SHG280 SRC279:SRC280 TAY279:TAY280 TKU279:TKU280 TUQ279:TUQ280 UEM279:UEM280 UOI279:UOI280 UYE279:UYE280 VIA279:VIA280 VRW279:VRW280 WBS279:WBS280 WLO279:WLO280 WVK279:WVK280 IY279:IY280 SU279:SU280 WLK279:WLK280 R279:R280 N279:N280 WVN226:WVN227 WVJ226:WVJ227 WLR226:WLR227 WLN226:WLN227 WBV226:WBV227 WBR226:WBR227 VRZ226:VRZ227 VRV226:VRV227 VID226:VID227 VHZ226:VHZ227 UYH226:UYH227 UYD226:UYD227 UOL226:UOL227 UOH226:UOH227 UEP226:UEP227 UEL226:UEL227 TUT226:TUT227 TUP226:TUP227 TKX226:TKX227 TKT226:TKT227 TBB226:TBB227 TAX226:TAX227 SRF226:SRF227 SRB226:SRB227 SHJ226:SHJ227 SHF226:SHF227 RXN226:RXN227 RXJ226:RXJ227 RNR226:RNR227 RNN226:RNN227 RDV226:RDV227 RDR226:RDR227 QTZ226:QTZ227 QTV226:QTV227 QKD226:QKD227 QJZ226:QJZ227 QAH226:QAH227 QAD226:QAD227 PQL226:PQL227 PQH226:PQH227 PGP226:PGP227 PGL226:PGL227 OWT226:OWT227 OWP226:OWP227 OMX226:OMX227 OMT226:OMT227 ODB226:ODB227 OCX226:OCX227 NTF226:NTF227 NTB226:NTB227 NJJ226:NJJ227 NJF226:NJF227 MZN226:MZN227 MZJ226:MZJ227 MPR226:MPR227 MPN226:MPN227 MFV226:MFV227 MFR226:MFR227 LVZ226:LVZ227 LVV226:LVV227 LMD226:LMD227 LLZ226:LLZ227 LCH226:LCH227 LCD226:LCD227 KSL226:KSL227 KSH226:KSH227 KIP226:KIP227 KIL226:KIL227 JYT226:JYT227 JYP226:JYP227 JOX226:JOX227 JOT226:JOT227 JFB226:JFB227 JEX226:JEX227 IVF226:IVF227 IVB226:IVB227 ILJ226:ILJ227 ILF226:ILF227 IBN226:IBN227 IBJ226:IBJ227 HRR226:HRR227 HRN226:HRN227 HHV226:HHV227 HHR226:HHR227 GXZ226:GXZ227 GXV226:GXV227 GOD226:GOD227 GNZ226:GNZ227 GEH226:GEH227 GED226:GED227 FUL226:FUL227 FUH226:FUH227 FKP226:FKP227 FKL226:FKL227 FAT226:FAT227 FAP226:FAP227 EQX226:EQX227 EQT226:EQT227 EHB226:EHB227 EGX226:EGX227 DXF226:DXF227 DXB226:DXB227 DNJ226:DNJ227 DNF226:DNF227 DDN226:DDN227 DDJ226:DDJ227 CTR226:CTR227 CTN226:CTN227 CJV226:CJV227 CJR226:CJR227 BZZ226:BZZ227 BZV226:BZV227 BQD226:BQD227 BPZ226:BPZ227 BGH226:BGH227 BGD226:BGD227 AWL226:AWL227 AWH226:AWH227 AMP226:AMP227 AML226:AML227 ACT226:ACT227 ACP226:ACP227 SX226:SX227 ST226:ST227 JB226:JB227 WSL254 WKG240 WKC240 WAK240 WAG240 VQO240 VQK240 VGS240 VGO240 UWW240 UWS240 UNA240 UMW240 UDE240 UDA240 TTI240 TTE240 TJM240 TJI240 SZQ240 SZM240 SPU240 SPQ240 SFY240 SFU240 RWC240 RVY240 RMG240 RMC240 RCK240 RCG240 QSO240 QSK240 QIS240 QIO240 PYW240 PYS240 PPA240 POW240 PFE240 PFA240 OVI240 OVE240 OLM240 OLI240 OBQ240 OBM240 NRU240 NRQ240 NHY240 NHU240 MYC240 MXY240 MOG240 MOC240 MEK240 MEG240 LUO240 LUK240 LKS240 LKO240 LAW240 LAS240 KRA240 KQW240 KHE240 KHA240 JXI240 JXE240 JNM240 JNI240 JDQ240 JDM240 ITU240 ITQ240 IJY240 IJU240 IAC240 HZY240 HQG240 HQC240 HGK240 HGG240 GWO240 GWK240 GMS240 GMO240 GCW240 GCS240 FTA240 FSW240 FJE240 FJA240 EZI240 EZE240 EPM240 EPI240 EFQ240 EFM240 DVU240 DVQ240 DLY240 DLU240 DCC240 DBY240 CSG240 CSC240 CIK240 CIG240 BYO240 BYK240 BOS240 BOO240 BEW240 BES240 AVA240 AUW240 ALE240 ALA240 ABI240 ABE240 RM240 RI240 HQ240 HM240 Q236:Q239 WUC240 M192:M194 WSK241 WIS241 WIO241 VYW241 VYS241 VPA241 VOW241 VFE241 VFA241 UVI241 UVE241 ULM241 ULI241 UBQ241 UBM241 TRU241 TRQ241 THY241 THU241 SYC241 SXY241 SOG241 SOC241 SEK241 SEG241 RUO241 RUK241 RKS241 RKO241 RAW241 RAS241 QRA241 QQW241 QHE241 QHA241 PXI241 PXE241 PNM241 PNI241 PDQ241 PDM241 OTU241 OTQ241 OJY241 OJU241 OAC241 NZY241 NQG241 NQC241 NGK241 NGG241 MWO241 MWK241 MMS241 MMO241 MCW241 MCS241 LTA241 LSW241 LJE241 LJA241 KZI241 KZE241 KPM241 KPI241 KFQ241 KFM241 JVU241 JVQ241 JLY241 JLU241 JCC241 JBY241 ISG241 ISC241 IIK241 IIG241 HYO241 HYK241 HOS241 HOO241 HEW241 HES241 GVA241 GUW241 GLE241 GLA241 GBI241 GBE241 FRM241 FRI241 FHQ241 FHM241 EXU241 EXQ241 ENY241 ENU241 EEC241 EDY241 DUG241 DUC241 DKK241 DKG241 DAO241 DAK241 CQS241 CQO241 CGW241 CGS241 BXA241 BWW241 BNE241 BNA241 BDI241 BDE241 ATM241 ATI241 AJQ241 AJM241 ZU241 ZQ241 PY241 PU241 GC241 FY241 M232:M234 WSH254 WIP254 WIL254 VYT254 VYP254 VOX254 VOT254 VFB254 VEX254 UVF254 UVB254 ULJ254 ULF254 UBN254 UBJ254 TRR254 TRN254 THV254 THR254 SXZ254 SXV254 SOD254 SNZ254 SEH254 SED254 RUL254 RUH254 RKP254 RKL254 RAT254 RAP254 QQX254 QQT254 QHB254 QGX254 PXF254 PXB254 PNJ254 PNF254 PDN254 PDJ254 OTR254 OTN254 OJV254 OJR254 NZZ254 NZV254 NQD254 NPZ254 NGH254 NGD254 MWL254 MWH254 MMP254 MML254 MCT254 MCP254 LSX254 LST254 LJB254 LIX254 KZF254 KZB254 KPJ254 KPF254 KFN254 KFJ254 JVR254 JVN254 JLV254 JLR254 JBZ254 JBV254 ISD254 IRZ254 IIH254 IID254 HYL254 HYH254 HOP254 HOL254 HET254 HEP254 GUX254 GUT254 GLB254 GKX254 GBF254 GBB254 FRJ254 FRF254 FHN254 FHJ254 EXR254 EXN254 ENV254 ENR254 EDZ254 EDV254 DUD254 DTZ254 DKH254 DKD254 DAL254 DAH254 CQP254 CQL254 CGT254 CGP254 BWX254 BWT254 BNB254 BMX254 BDF254 BDB254 ATJ254 ATF254 AJN254 AJJ254 ZR254 ZN254 PV254 PR254 FZ254 FV254 M236:M239 M144:M149 M241:M256 M275:M278">
      <formula1>9</formula1>
    </dataValidation>
    <dataValidation type="textLength" operator="equal" allowBlank="1" showInputMessage="1" showErrorMessage="1" error="БИН должен содержать 12 символов" sqref="WWU983245:WWU984117 AY65747:AY66619 KI65741:KI66613 UE65741:UE66613 AEA65741:AEA66613 ANW65741:ANW66613 AXS65741:AXS66613 BHO65741:BHO66613 BRK65741:BRK66613 CBG65741:CBG66613 CLC65741:CLC66613 CUY65741:CUY66613 DEU65741:DEU66613 DOQ65741:DOQ66613 DYM65741:DYM66613 EII65741:EII66613 ESE65741:ESE66613 FCA65741:FCA66613 FLW65741:FLW66613 FVS65741:FVS66613 GFO65741:GFO66613 GPK65741:GPK66613 GZG65741:GZG66613 HJC65741:HJC66613 HSY65741:HSY66613 ICU65741:ICU66613 IMQ65741:IMQ66613 IWM65741:IWM66613 JGI65741:JGI66613 JQE65741:JQE66613 KAA65741:KAA66613 KJW65741:KJW66613 KTS65741:KTS66613 LDO65741:LDO66613 LNK65741:LNK66613 LXG65741:LXG66613 MHC65741:MHC66613 MQY65741:MQY66613 NAU65741:NAU66613 NKQ65741:NKQ66613 NUM65741:NUM66613 OEI65741:OEI66613 OOE65741:OOE66613 OYA65741:OYA66613 PHW65741:PHW66613 PRS65741:PRS66613 QBO65741:QBO66613 QLK65741:QLK66613 QVG65741:QVG66613 RFC65741:RFC66613 ROY65741:ROY66613 RYU65741:RYU66613 SIQ65741:SIQ66613 SSM65741:SSM66613 TCI65741:TCI66613 TME65741:TME66613 TWA65741:TWA66613 UFW65741:UFW66613 UPS65741:UPS66613 UZO65741:UZO66613 VJK65741:VJK66613 VTG65741:VTG66613 WDC65741:WDC66613 WMY65741:WMY66613 WWU65741:WWU66613 AY131283:AY132155 KI131277:KI132149 UE131277:UE132149 AEA131277:AEA132149 ANW131277:ANW132149 AXS131277:AXS132149 BHO131277:BHO132149 BRK131277:BRK132149 CBG131277:CBG132149 CLC131277:CLC132149 CUY131277:CUY132149 DEU131277:DEU132149 DOQ131277:DOQ132149 DYM131277:DYM132149 EII131277:EII132149 ESE131277:ESE132149 FCA131277:FCA132149 FLW131277:FLW132149 FVS131277:FVS132149 GFO131277:GFO132149 GPK131277:GPK132149 GZG131277:GZG132149 HJC131277:HJC132149 HSY131277:HSY132149 ICU131277:ICU132149 IMQ131277:IMQ132149 IWM131277:IWM132149 JGI131277:JGI132149 JQE131277:JQE132149 KAA131277:KAA132149 KJW131277:KJW132149 KTS131277:KTS132149 LDO131277:LDO132149 LNK131277:LNK132149 LXG131277:LXG132149 MHC131277:MHC132149 MQY131277:MQY132149 NAU131277:NAU132149 NKQ131277:NKQ132149 NUM131277:NUM132149 OEI131277:OEI132149 OOE131277:OOE132149 OYA131277:OYA132149 PHW131277:PHW132149 PRS131277:PRS132149 QBO131277:QBO132149 QLK131277:QLK132149 QVG131277:QVG132149 RFC131277:RFC132149 ROY131277:ROY132149 RYU131277:RYU132149 SIQ131277:SIQ132149 SSM131277:SSM132149 TCI131277:TCI132149 TME131277:TME132149 TWA131277:TWA132149 UFW131277:UFW132149 UPS131277:UPS132149 UZO131277:UZO132149 VJK131277:VJK132149 VTG131277:VTG132149 WDC131277:WDC132149 WMY131277:WMY132149 WWU131277:WWU132149 AY196819:AY197691 KI196813:KI197685 UE196813:UE197685 AEA196813:AEA197685 ANW196813:ANW197685 AXS196813:AXS197685 BHO196813:BHO197685 BRK196813:BRK197685 CBG196813:CBG197685 CLC196813:CLC197685 CUY196813:CUY197685 DEU196813:DEU197685 DOQ196813:DOQ197685 DYM196813:DYM197685 EII196813:EII197685 ESE196813:ESE197685 FCA196813:FCA197685 FLW196813:FLW197685 FVS196813:FVS197685 GFO196813:GFO197685 GPK196813:GPK197685 GZG196813:GZG197685 HJC196813:HJC197685 HSY196813:HSY197685 ICU196813:ICU197685 IMQ196813:IMQ197685 IWM196813:IWM197685 JGI196813:JGI197685 JQE196813:JQE197685 KAA196813:KAA197685 KJW196813:KJW197685 KTS196813:KTS197685 LDO196813:LDO197685 LNK196813:LNK197685 LXG196813:LXG197685 MHC196813:MHC197685 MQY196813:MQY197685 NAU196813:NAU197685 NKQ196813:NKQ197685 NUM196813:NUM197685 OEI196813:OEI197685 OOE196813:OOE197685 OYA196813:OYA197685 PHW196813:PHW197685 PRS196813:PRS197685 QBO196813:QBO197685 QLK196813:QLK197685 QVG196813:QVG197685 RFC196813:RFC197685 ROY196813:ROY197685 RYU196813:RYU197685 SIQ196813:SIQ197685 SSM196813:SSM197685 TCI196813:TCI197685 TME196813:TME197685 TWA196813:TWA197685 UFW196813:UFW197685 UPS196813:UPS197685 UZO196813:UZO197685 VJK196813:VJK197685 VTG196813:VTG197685 WDC196813:WDC197685 WMY196813:WMY197685 WWU196813:WWU197685 AY262355:AY263227 KI262349:KI263221 UE262349:UE263221 AEA262349:AEA263221 ANW262349:ANW263221 AXS262349:AXS263221 BHO262349:BHO263221 BRK262349:BRK263221 CBG262349:CBG263221 CLC262349:CLC263221 CUY262349:CUY263221 DEU262349:DEU263221 DOQ262349:DOQ263221 DYM262349:DYM263221 EII262349:EII263221 ESE262349:ESE263221 FCA262349:FCA263221 FLW262349:FLW263221 FVS262349:FVS263221 GFO262349:GFO263221 GPK262349:GPK263221 GZG262349:GZG263221 HJC262349:HJC263221 HSY262349:HSY263221 ICU262349:ICU263221 IMQ262349:IMQ263221 IWM262349:IWM263221 JGI262349:JGI263221 JQE262349:JQE263221 KAA262349:KAA263221 KJW262349:KJW263221 KTS262349:KTS263221 LDO262349:LDO263221 LNK262349:LNK263221 LXG262349:LXG263221 MHC262349:MHC263221 MQY262349:MQY263221 NAU262349:NAU263221 NKQ262349:NKQ263221 NUM262349:NUM263221 OEI262349:OEI263221 OOE262349:OOE263221 OYA262349:OYA263221 PHW262349:PHW263221 PRS262349:PRS263221 QBO262349:QBO263221 QLK262349:QLK263221 QVG262349:QVG263221 RFC262349:RFC263221 ROY262349:ROY263221 RYU262349:RYU263221 SIQ262349:SIQ263221 SSM262349:SSM263221 TCI262349:TCI263221 TME262349:TME263221 TWA262349:TWA263221 UFW262349:UFW263221 UPS262349:UPS263221 UZO262349:UZO263221 VJK262349:VJK263221 VTG262349:VTG263221 WDC262349:WDC263221 WMY262349:WMY263221 WWU262349:WWU263221 AY327891:AY328763 KI327885:KI328757 UE327885:UE328757 AEA327885:AEA328757 ANW327885:ANW328757 AXS327885:AXS328757 BHO327885:BHO328757 BRK327885:BRK328757 CBG327885:CBG328757 CLC327885:CLC328757 CUY327885:CUY328757 DEU327885:DEU328757 DOQ327885:DOQ328757 DYM327885:DYM328757 EII327885:EII328757 ESE327885:ESE328757 FCA327885:FCA328757 FLW327885:FLW328757 FVS327885:FVS328757 GFO327885:GFO328757 GPK327885:GPK328757 GZG327885:GZG328757 HJC327885:HJC328757 HSY327885:HSY328757 ICU327885:ICU328757 IMQ327885:IMQ328757 IWM327885:IWM328757 JGI327885:JGI328757 JQE327885:JQE328757 KAA327885:KAA328757 KJW327885:KJW328757 KTS327885:KTS328757 LDO327885:LDO328757 LNK327885:LNK328757 LXG327885:LXG328757 MHC327885:MHC328757 MQY327885:MQY328757 NAU327885:NAU328757 NKQ327885:NKQ328757 NUM327885:NUM328757 OEI327885:OEI328757 OOE327885:OOE328757 OYA327885:OYA328757 PHW327885:PHW328757 PRS327885:PRS328757 QBO327885:QBO328757 QLK327885:QLK328757 QVG327885:QVG328757 RFC327885:RFC328757 ROY327885:ROY328757 RYU327885:RYU328757 SIQ327885:SIQ328757 SSM327885:SSM328757 TCI327885:TCI328757 TME327885:TME328757 TWA327885:TWA328757 UFW327885:UFW328757 UPS327885:UPS328757 UZO327885:UZO328757 VJK327885:VJK328757 VTG327885:VTG328757 WDC327885:WDC328757 WMY327885:WMY328757 WWU327885:WWU328757 AY393427:AY394299 KI393421:KI394293 UE393421:UE394293 AEA393421:AEA394293 ANW393421:ANW394293 AXS393421:AXS394293 BHO393421:BHO394293 BRK393421:BRK394293 CBG393421:CBG394293 CLC393421:CLC394293 CUY393421:CUY394293 DEU393421:DEU394293 DOQ393421:DOQ394293 DYM393421:DYM394293 EII393421:EII394293 ESE393421:ESE394293 FCA393421:FCA394293 FLW393421:FLW394293 FVS393421:FVS394293 GFO393421:GFO394293 GPK393421:GPK394293 GZG393421:GZG394293 HJC393421:HJC394293 HSY393421:HSY394293 ICU393421:ICU394293 IMQ393421:IMQ394293 IWM393421:IWM394293 JGI393421:JGI394293 JQE393421:JQE394293 KAA393421:KAA394293 KJW393421:KJW394293 KTS393421:KTS394293 LDO393421:LDO394293 LNK393421:LNK394293 LXG393421:LXG394293 MHC393421:MHC394293 MQY393421:MQY394293 NAU393421:NAU394293 NKQ393421:NKQ394293 NUM393421:NUM394293 OEI393421:OEI394293 OOE393421:OOE394293 OYA393421:OYA394293 PHW393421:PHW394293 PRS393421:PRS394293 QBO393421:QBO394293 QLK393421:QLK394293 QVG393421:QVG394293 RFC393421:RFC394293 ROY393421:ROY394293 RYU393421:RYU394293 SIQ393421:SIQ394293 SSM393421:SSM394293 TCI393421:TCI394293 TME393421:TME394293 TWA393421:TWA394293 UFW393421:UFW394293 UPS393421:UPS394293 UZO393421:UZO394293 VJK393421:VJK394293 VTG393421:VTG394293 WDC393421:WDC394293 WMY393421:WMY394293 WWU393421:WWU394293 AY458963:AY459835 KI458957:KI459829 UE458957:UE459829 AEA458957:AEA459829 ANW458957:ANW459829 AXS458957:AXS459829 BHO458957:BHO459829 BRK458957:BRK459829 CBG458957:CBG459829 CLC458957:CLC459829 CUY458957:CUY459829 DEU458957:DEU459829 DOQ458957:DOQ459829 DYM458957:DYM459829 EII458957:EII459829 ESE458957:ESE459829 FCA458957:FCA459829 FLW458957:FLW459829 FVS458957:FVS459829 GFO458957:GFO459829 GPK458957:GPK459829 GZG458957:GZG459829 HJC458957:HJC459829 HSY458957:HSY459829 ICU458957:ICU459829 IMQ458957:IMQ459829 IWM458957:IWM459829 JGI458957:JGI459829 JQE458957:JQE459829 KAA458957:KAA459829 KJW458957:KJW459829 KTS458957:KTS459829 LDO458957:LDO459829 LNK458957:LNK459829 LXG458957:LXG459829 MHC458957:MHC459829 MQY458957:MQY459829 NAU458957:NAU459829 NKQ458957:NKQ459829 NUM458957:NUM459829 OEI458957:OEI459829 OOE458957:OOE459829 OYA458957:OYA459829 PHW458957:PHW459829 PRS458957:PRS459829 QBO458957:QBO459829 QLK458957:QLK459829 QVG458957:QVG459829 RFC458957:RFC459829 ROY458957:ROY459829 RYU458957:RYU459829 SIQ458957:SIQ459829 SSM458957:SSM459829 TCI458957:TCI459829 TME458957:TME459829 TWA458957:TWA459829 UFW458957:UFW459829 UPS458957:UPS459829 UZO458957:UZO459829 VJK458957:VJK459829 VTG458957:VTG459829 WDC458957:WDC459829 WMY458957:WMY459829 WWU458957:WWU459829 AY524499:AY525371 KI524493:KI525365 UE524493:UE525365 AEA524493:AEA525365 ANW524493:ANW525365 AXS524493:AXS525365 BHO524493:BHO525365 BRK524493:BRK525365 CBG524493:CBG525365 CLC524493:CLC525365 CUY524493:CUY525365 DEU524493:DEU525365 DOQ524493:DOQ525365 DYM524493:DYM525365 EII524493:EII525365 ESE524493:ESE525365 FCA524493:FCA525365 FLW524493:FLW525365 FVS524493:FVS525365 GFO524493:GFO525365 GPK524493:GPK525365 GZG524493:GZG525365 HJC524493:HJC525365 HSY524493:HSY525365 ICU524493:ICU525365 IMQ524493:IMQ525365 IWM524493:IWM525365 JGI524493:JGI525365 JQE524493:JQE525365 KAA524493:KAA525365 KJW524493:KJW525365 KTS524493:KTS525365 LDO524493:LDO525365 LNK524493:LNK525365 LXG524493:LXG525365 MHC524493:MHC525365 MQY524493:MQY525365 NAU524493:NAU525365 NKQ524493:NKQ525365 NUM524493:NUM525365 OEI524493:OEI525365 OOE524493:OOE525365 OYA524493:OYA525365 PHW524493:PHW525365 PRS524493:PRS525365 QBO524493:QBO525365 QLK524493:QLK525365 QVG524493:QVG525365 RFC524493:RFC525365 ROY524493:ROY525365 RYU524493:RYU525365 SIQ524493:SIQ525365 SSM524493:SSM525365 TCI524493:TCI525365 TME524493:TME525365 TWA524493:TWA525365 UFW524493:UFW525365 UPS524493:UPS525365 UZO524493:UZO525365 VJK524493:VJK525365 VTG524493:VTG525365 WDC524493:WDC525365 WMY524493:WMY525365 WWU524493:WWU525365 AY590035:AY590907 KI590029:KI590901 UE590029:UE590901 AEA590029:AEA590901 ANW590029:ANW590901 AXS590029:AXS590901 BHO590029:BHO590901 BRK590029:BRK590901 CBG590029:CBG590901 CLC590029:CLC590901 CUY590029:CUY590901 DEU590029:DEU590901 DOQ590029:DOQ590901 DYM590029:DYM590901 EII590029:EII590901 ESE590029:ESE590901 FCA590029:FCA590901 FLW590029:FLW590901 FVS590029:FVS590901 GFO590029:GFO590901 GPK590029:GPK590901 GZG590029:GZG590901 HJC590029:HJC590901 HSY590029:HSY590901 ICU590029:ICU590901 IMQ590029:IMQ590901 IWM590029:IWM590901 JGI590029:JGI590901 JQE590029:JQE590901 KAA590029:KAA590901 KJW590029:KJW590901 KTS590029:KTS590901 LDO590029:LDO590901 LNK590029:LNK590901 LXG590029:LXG590901 MHC590029:MHC590901 MQY590029:MQY590901 NAU590029:NAU590901 NKQ590029:NKQ590901 NUM590029:NUM590901 OEI590029:OEI590901 OOE590029:OOE590901 OYA590029:OYA590901 PHW590029:PHW590901 PRS590029:PRS590901 QBO590029:QBO590901 QLK590029:QLK590901 QVG590029:QVG590901 RFC590029:RFC590901 ROY590029:ROY590901 RYU590029:RYU590901 SIQ590029:SIQ590901 SSM590029:SSM590901 TCI590029:TCI590901 TME590029:TME590901 TWA590029:TWA590901 UFW590029:UFW590901 UPS590029:UPS590901 UZO590029:UZO590901 VJK590029:VJK590901 VTG590029:VTG590901 WDC590029:WDC590901 WMY590029:WMY590901 WWU590029:WWU590901 AY655571:AY656443 KI655565:KI656437 UE655565:UE656437 AEA655565:AEA656437 ANW655565:ANW656437 AXS655565:AXS656437 BHO655565:BHO656437 BRK655565:BRK656437 CBG655565:CBG656437 CLC655565:CLC656437 CUY655565:CUY656437 DEU655565:DEU656437 DOQ655565:DOQ656437 DYM655565:DYM656437 EII655565:EII656437 ESE655565:ESE656437 FCA655565:FCA656437 FLW655565:FLW656437 FVS655565:FVS656437 GFO655565:GFO656437 GPK655565:GPK656437 GZG655565:GZG656437 HJC655565:HJC656437 HSY655565:HSY656437 ICU655565:ICU656437 IMQ655565:IMQ656437 IWM655565:IWM656437 JGI655565:JGI656437 JQE655565:JQE656437 KAA655565:KAA656437 KJW655565:KJW656437 KTS655565:KTS656437 LDO655565:LDO656437 LNK655565:LNK656437 LXG655565:LXG656437 MHC655565:MHC656437 MQY655565:MQY656437 NAU655565:NAU656437 NKQ655565:NKQ656437 NUM655565:NUM656437 OEI655565:OEI656437 OOE655565:OOE656437 OYA655565:OYA656437 PHW655565:PHW656437 PRS655565:PRS656437 QBO655565:QBO656437 QLK655565:QLK656437 QVG655565:QVG656437 RFC655565:RFC656437 ROY655565:ROY656437 RYU655565:RYU656437 SIQ655565:SIQ656437 SSM655565:SSM656437 TCI655565:TCI656437 TME655565:TME656437 TWA655565:TWA656437 UFW655565:UFW656437 UPS655565:UPS656437 UZO655565:UZO656437 VJK655565:VJK656437 VTG655565:VTG656437 WDC655565:WDC656437 WMY655565:WMY656437 WWU655565:WWU656437 AY721107:AY721979 KI721101:KI721973 UE721101:UE721973 AEA721101:AEA721973 ANW721101:ANW721973 AXS721101:AXS721973 BHO721101:BHO721973 BRK721101:BRK721973 CBG721101:CBG721973 CLC721101:CLC721973 CUY721101:CUY721973 DEU721101:DEU721973 DOQ721101:DOQ721973 DYM721101:DYM721973 EII721101:EII721973 ESE721101:ESE721973 FCA721101:FCA721973 FLW721101:FLW721973 FVS721101:FVS721973 GFO721101:GFO721973 GPK721101:GPK721973 GZG721101:GZG721973 HJC721101:HJC721973 HSY721101:HSY721973 ICU721101:ICU721973 IMQ721101:IMQ721973 IWM721101:IWM721973 JGI721101:JGI721973 JQE721101:JQE721973 KAA721101:KAA721973 KJW721101:KJW721973 KTS721101:KTS721973 LDO721101:LDO721973 LNK721101:LNK721973 LXG721101:LXG721973 MHC721101:MHC721973 MQY721101:MQY721973 NAU721101:NAU721973 NKQ721101:NKQ721973 NUM721101:NUM721973 OEI721101:OEI721973 OOE721101:OOE721973 OYA721101:OYA721973 PHW721101:PHW721973 PRS721101:PRS721973 QBO721101:QBO721973 QLK721101:QLK721973 QVG721101:QVG721973 RFC721101:RFC721973 ROY721101:ROY721973 RYU721101:RYU721973 SIQ721101:SIQ721973 SSM721101:SSM721973 TCI721101:TCI721973 TME721101:TME721973 TWA721101:TWA721973 UFW721101:UFW721973 UPS721101:UPS721973 UZO721101:UZO721973 VJK721101:VJK721973 VTG721101:VTG721973 WDC721101:WDC721973 WMY721101:WMY721973 WWU721101:WWU721973 AY786643:AY787515 KI786637:KI787509 UE786637:UE787509 AEA786637:AEA787509 ANW786637:ANW787509 AXS786637:AXS787509 BHO786637:BHO787509 BRK786637:BRK787509 CBG786637:CBG787509 CLC786637:CLC787509 CUY786637:CUY787509 DEU786637:DEU787509 DOQ786637:DOQ787509 DYM786637:DYM787509 EII786637:EII787509 ESE786637:ESE787509 FCA786637:FCA787509 FLW786637:FLW787509 FVS786637:FVS787509 GFO786637:GFO787509 GPK786637:GPK787509 GZG786637:GZG787509 HJC786637:HJC787509 HSY786637:HSY787509 ICU786637:ICU787509 IMQ786637:IMQ787509 IWM786637:IWM787509 JGI786637:JGI787509 JQE786637:JQE787509 KAA786637:KAA787509 KJW786637:KJW787509 KTS786637:KTS787509 LDO786637:LDO787509 LNK786637:LNK787509 LXG786637:LXG787509 MHC786637:MHC787509 MQY786637:MQY787509 NAU786637:NAU787509 NKQ786637:NKQ787509 NUM786637:NUM787509 OEI786637:OEI787509 OOE786637:OOE787509 OYA786637:OYA787509 PHW786637:PHW787509 PRS786637:PRS787509 QBO786637:QBO787509 QLK786637:QLK787509 QVG786637:QVG787509 RFC786637:RFC787509 ROY786637:ROY787509 RYU786637:RYU787509 SIQ786637:SIQ787509 SSM786637:SSM787509 TCI786637:TCI787509 TME786637:TME787509 TWA786637:TWA787509 UFW786637:UFW787509 UPS786637:UPS787509 UZO786637:UZO787509 VJK786637:VJK787509 VTG786637:VTG787509 WDC786637:WDC787509 WMY786637:WMY787509 WWU786637:WWU787509 AY852179:AY853051 KI852173:KI853045 UE852173:UE853045 AEA852173:AEA853045 ANW852173:ANW853045 AXS852173:AXS853045 BHO852173:BHO853045 BRK852173:BRK853045 CBG852173:CBG853045 CLC852173:CLC853045 CUY852173:CUY853045 DEU852173:DEU853045 DOQ852173:DOQ853045 DYM852173:DYM853045 EII852173:EII853045 ESE852173:ESE853045 FCA852173:FCA853045 FLW852173:FLW853045 FVS852173:FVS853045 GFO852173:GFO853045 GPK852173:GPK853045 GZG852173:GZG853045 HJC852173:HJC853045 HSY852173:HSY853045 ICU852173:ICU853045 IMQ852173:IMQ853045 IWM852173:IWM853045 JGI852173:JGI853045 JQE852173:JQE853045 KAA852173:KAA853045 KJW852173:KJW853045 KTS852173:KTS853045 LDO852173:LDO853045 LNK852173:LNK853045 LXG852173:LXG853045 MHC852173:MHC853045 MQY852173:MQY853045 NAU852173:NAU853045 NKQ852173:NKQ853045 NUM852173:NUM853045 OEI852173:OEI853045 OOE852173:OOE853045 OYA852173:OYA853045 PHW852173:PHW853045 PRS852173:PRS853045 QBO852173:QBO853045 QLK852173:QLK853045 QVG852173:QVG853045 RFC852173:RFC853045 ROY852173:ROY853045 RYU852173:RYU853045 SIQ852173:SIQ853045 SSM852173:SSM853045 TCI852173:TCI853045 TME852173:TME853045 TWA852173:TWA853045 UFW852173:UFW853045 UPS852173:UPS853045 UZO852173:UZO853045 VJK852173:VJK853045 VTG852173:VTG853045 WDC852173:WDC853045 WMY852173:WMY853045 WWU852173:WWU853045 AY917715:AY918587 KI917709:KI918581 UE917709:UE918581 AEA917709:AEA918581 ANW917709:ANW918581 AXS917709:AXS918581 BHO917709:BHO918581 BRK917709:BRK918581 CBG917709:CBG918581 CLC917709:CLC918581 CUY917709:CUY918581 DEU917709:DEU918581 DOQ917709:DOQ918581 DYM917709:DYM918581 EII917709:EII918581 ESE917709:ESE918581 FCA917709:FCA918581 FLW917709:FLW918581 FVS917709:FVS918581 GFO917709:GFO918581 GPK917709:GPK918581 GZG917709:GZG918581 HJC917709:HJC918581 HSY917709:HSY918581 ICU917709:ICU918581 IMQ917709:IMQ918581 IWM917709:IWM918581 JGI917709:JGI918581 JQE917709:JQE918581 KAA917709:KAA918581 KJW917709:KJW918581 KTS917709:KTS918581 LDO917709:LDO918581 LNK917709:LNK918581 LXG917709:LXG918581 MHC917709:MHC918581 MQY917709:MQY918581 NAU917709:NAU918581 NKQ917709:NKQ918581 NUM917709:NUM918581 OEI917709:OEI918581 OOE917709:OOE918581 OYA917709:OYA918581 PHW917709:PHW918581 PRS917709:PRS918581 QBO917709:QBO918581 QLK917709:QLK918581 QVG917709:QVG918581 RFC917709:RFC918581 ROY917709:ROY918581 RYU917709:RYU918581 SIQ917709:SIQ918581 SSM917709:SSM918581 TCI917709:TCI918581 TME917709:TME918581 TWA917709:TWA918581 UFW917709:UFW918581 UPS917709:UPS918581 UZO917709:UZO918581 VJK917709:VJK918581 VTG917709:VTG918581 WDC917709:WDC918581 WMY917709:WMY918581 WWU917709:WWU918581 AY983251:AY984123 KI983245:KI984117 UE983245:UE984117 AEA983245:AEA984117 ANW983245:ANW984117 AXS983245:AXS984117 BHO983245:BHO984117 BRK983245:BRK984117 CBG983245:CBG984117 CLC983245:CLC984117 CUY983245:CUY984117 DEU983245:DEU984117 DOQ983245:DOQ984117 DYM983245:DYM984117 EII983245:EII984117 ESE983245:ESE984117 FCA983245:FCA984117 FLW983245:FLW984117 FVS983245:FVS984117 GFO983245:GFO984117 GPK983245:GPK984117 GZG983245:GZG984117 HJC983245:HJC984117 HSY983245:HSY984117 ICU983245:ICU984117 IMQ983245:IMQ984117 IWM983245:IWM984117 JGI983245:JGI984117 JQE983245:JQE984117 KAA983245:KAA984117 KJW983245:KJW984117 KTS983245:KTS984117 LDO983245:LDO984117 LNK983245:LNK984117 LXG983245:LXG984117 MHC983245:MHC984117 MQY983245:MQY984117 NAU983245:NAU984117 NKQ983245:NKQ984117 NUM983245:NUM984117 OEI983245:OEI984117 OOE983245:OOE984117 OYA983245:OYA984117 PHW983245:PHW984117 PRS983245:PRS984117 QBO983245:QBO984117 QLK983245:QLK984117 QVG983245:QVG984117 RFC983245:RFC984117 ROY983245:ROY984117 RYU983245:RYU984117 SIQ983245:SIQ984117 SSM983245:SSM984117 TCI983245:TCI984117 TME983245:TME984117 TWA983245:TWA984117 UFW983245:UFW984117 UPS983245:UPS984117 UZO983245:UZO984117 VJK983245:VJK984117 VTG983245:VTG984117 WDC983245:WDC984117 WMY983245:WMY984117 KI283:KI1077 AY289:AY1083 WWU283:WWU1077 WMY283:WMY1077 WDC283:WDC1077 VTG283:VTG1077 VJK283:VJK1077 UZO283:UZO1077 UPS283:UPS1077 UFW283:UFW1077 TWA283:TWA1077 TME283:TME1077 TCI283:TCI1077 SSM283:SSM1077 SIQ283:SIQ1077 RYU283:RYU1077 ROY283:ROY1077 RFC283:RFC1077 QVG283:QVG1077 QLK283:QLK1077 QBO283:QBO1077 PRS283:PRS1077 PHW283:PHW1077 OYA283:OYA1077 OOE283:OOE1077 OEI283:OEI1077 NUM283:NUM1077 NKQ283:NKQ1077 NAU283:NAU1077 MQY283:MQY1077 MHC283:MHC1077 LXG283:LXG1077 LNK283:LNK1077 LDO283:LDO1077 KTS283:KTS1077 KJW283:KJW1077 KAA283:KAA1077 JQE283:JQE1077 JGI283:JGI1077 IWM283:IWM1077 IMQ283:IMQ1077 ICU283:ICU1077 HSY283:HSY1077 HJC283:HJC1077 GZG283:GZG1077 GPK283:GPK1077 GFO283:GFO1077 FVS283:FVS1077 FLW283:FLW1077 FCA283:FCA1077 ESE283:ESE1077 EII283:EII1077 DYM283:DYM1077 DOQ283:DOQ1077 DEU283:DEU1077 CUY283:CUY1077 CLC283:CLC1077 CBG283:CBG1077 BRK283:BRK1077 BHO283:BHO1077 AXS283:AXS1077 ANW283:ANW1077 AEA283:AEA1077 UE283:UE1077 ANW14 AXS14 BHO14 BRK14 CBG14 CLC14 CUY14 DEU14 DOQ14 DYM14 EII14 ESE14 FCA14 FLW14 FVS14 GFO14 GPK14 GZG14 HJC14 HSY14 ICU14 IMQ14 IWM14 JGI14 JQE14 KAA14 KJW14 KTS14 LDO14 LNK14 LXG14 MHC14 MQY14 NAU14 NKQ14 NUM14 OEI14 OOE14 OYA14 PHW14 PRS14 QBO14 QLK14 QVG14 RFC14 ROY14 RYU14 SIQ14 SSM14 TCI14 TME14 TWA14 UFW14 UPS14 UZO14 VJK14 VTG14 WDC14 WMY14 WWU14 KI14 UE14 AEA14 AUY241 AXS144 BHO144 BRK144 CBG144 CLC144 CUY144 DEU144 DOQ144 DYM144 EII144 ESE144 FCA144 FLW144 FVS144 GFO144 GPK144 GZG144 HJC144 HSY144 ICU144 IMQ144 IWM144 JGI144 JQE144 KAA144 KJW144 KTS144 LDO144 LNK144 LXG144 MHC144 MQY144 NAU144 NKQ144 NUM144 OEI144 OOE144 OYA144 PHW144 PRS144 QBO144 QLK144 QVG144 RFC144 ROY144 RYU144 SIQ144 SSM144 TCI144 TME144 TWA144 UFW144 UPS144 UZO144 VJK144 VTG144 WDC144 WMY144 WWU144 KI144 UE144 AV143 AEA144 ANT143 ADX143 UB143 KF143 WWR143 WMV143 WCZ143 VTD143 VJH143 UZL143 UPP143 UFT143 TVX143 TMB143 TCF143 SSJ143 SIN143 RYR143 ROV143 REZ143 QVD143 QLH143 QBL143 PRP143 PHT143 OXX143 OOB143 OEF143 NUJ143 NKN143 NAR143 MQV143 MGZ143 LXD143 LNH143 LDL143 KTP143 KJT143 JZX143 JQB143 JGF143 IWJ143 IMN143 ICR143 HSV143 HIZ143 GZD143 GPH143 GFL143 FVP143 FLT143 FBX143 ESB143 EIF143 DYJ143 DON143 DER143 CUV143 CKZ143 CBD143 BRH143 BHL143 AXP143 ANW144 WCW279:WCW280 BGI240 WWO235 WMS235 WCW235 VTA235 VJE235 UZI235 UPM235 UFQ235 TVU235 TLY235 TCC235 SSG235 SIK235 RYO235 ROS235 REW235 QVA235 QLE235 QBI235 PRM235 PHQ235 OXU235 ONY235 OEC235 NUG235 NKK235 NAO235 MQS235 MGW235 LXA235 LNE235 LDI235 KTM235 KJQ235 JZU235 JPY235 JGC235 IWG235 IMK235 ICO235 HSS235 HIW235 GZA235 GPE235 GFI235 FVM235 FLQ235 FBU235 ERY235 EIC235 DYG235 DOK235 DEO235 CUS235 CKW235 CBA235 BRE235 BHI235 AXM235 ANQ235 ADU235 TY235 KC235 AV279:AV280 VTA279:VTA280 VJE279:VJE280 UZI279:UZI280 UPM279:UPM280 UFQ279:UFQ280 TVU279:TVU280 TLY279:TLY280 TCC279:TCC280 SSG279:SSG280 SIK279:SIK280 RYO279:RYO280 ROS279:ROS280 REW279:REW280 QVA279:QVA280 QLE279:QLE280 QBI279:QBI280 PRM279:PRM280 PHQ279:PHQ280 OXU279:OXU280 ONY279:ONY280 OEC279:OEC280 NUG279:NUG280 NKK279:NKK280 NAO279:NAO280 MQS279:MQS280 MGW279:MGW280 LXA279:LXA280 LNE279:LNE280 LDI279:LDI280 KTM279:KTM280 KJQ279:KJQ280 JZU279:JZU280 JPY279:JPY280 JGC279:JGC280 IWG279:IWG280 IMK279:IMK280 ICO279:ICO280 HSS279:HSS280 HIW279:HIW280 GZA279:GZA280 GPE279:GPE280 GFI279:GFI280 FVM279:FVM280 FLQ279:FLQ280 FBU279:FBU280 ERY279:ERY280 EIC279:EIC280 DYG279:DYG280 DOK279:DOK280 DEO279:DEO280 CUS279:CUS280 CKW279:CKW280 CBA279:CBA280 BRE279:BRE280 BHI279:BHI280 AXM279:AXM280 ANQ279:ANQ280 ADU279:ADU280 TY279:TY280 KC279:KC280 WWO279:WWO280 WMS279:WMS280 AY155:AY156 AY219:AY227 BHT226:BHT227 BRP226:BRP227 CBL226:CBL227 CLH226:CLH227 CVD226:CVD227 DEZ226:DEZ227 DOV226:DOV227 DYR226:DYR227 EIN226:EIN227 ESJ226:ESJ227 FCF226:FCF227 FMB226:FMB227 FVX226:FVX227 GFT226:GFT227 GPP226:GPP227 GZL226:GZL227 HJH226:HJH227 HTD226:HTD227 ICZ226:ICZ227 IMV226:IMV227 IWR226:IWR227 JGN226:JGN227 JQJ226:JQJ227 KAF226:KAF227 KKB226:KKB227 KTX226:KTX227 LDT226:LDT227 LNP226:LNP227 LXL226:LXL227 MHH226:MHH227 MRD226:MRD227 NAZ226:NAZ227 NKV226:NKV227 NUR226:NUR227 OEN226:OEN227 OOJ226:OOJ227 OYF226:OYF227 PIB226:PIB227 PRX226:PRX227 QBT226:QBT227 QLP226:QLP227 QVL226:QVL227 RFH226:RFH227 RPD226:RPD227 RYZ226:RYZ227 SIV226:SIV227 SSR226:SSR227 TCN226:TCN227 TMJ226:TMJ227 TWF226:TWF227 UGB226:UGB227 UPX226:UPX227 UZT226:UZT227 VJP226:VJP227 VTL226:VTL227 WDH226:WDH227 WND226:WND227 WWZ226:WWZ227 KN226:KN227 UJ226:UJ227 AEF226:AEF227 AOB226:AOB227 AXX226:AXX227 AUV254 AY237:AY238 BQE240 CAA240 CJW240 CTS240 DDO240 DNK240 DXG240 EHC240 EQY240 FAU240 FKQ240 FUM240 GEI240 GOE240 GYA240 HHW240 HRS240 IBO240 ILK240 IVG240 JFC240 JOY240 JYU240 KIQ240 KSM240 LCI240 LME240 LWA240 MFW240 MPS240 MZO240 NJK240 NTG240 ODC240 OMY240 OWU240 PGQ240 PQM240 QAI240 QKE240 QUA240 RDW240 RNS240 RXO240 SHK240 SRG240 TBC240 TKY240 TUU240 UEQ240 UOM240 UYI240 VIE240 VSA240 WBW240 WLS240 WVO240 JC240 SY240 ACU240 AMQ240 AWM240 AY14:AY30 BM129 BEU241 BOQ241 BYM241 CII241 CSE241 DCA241 DLW241 DVS241 EFO241 EPK241 EZG241 FJC241 FSY241 GCU241 GMQ241 GWM241 HGI241 HQE241 IAA241 IJW241 ITS241 JDO241 JNK241 JXG241 KHC241 KQY241 LAU241 LKQ241 LUM241 MEI241 MOE241 MYA241 NHW241 NRS241 OBO241 OLK241 OVG241 PFC241 POY241 PYU241 QIQ241 QSM241 RCI241 RME241 RWA241 SFW241 SPS241 SZO241 TJK241 TTG241 UDC241 UMY241 UWU241 VGQ241 VQM241 WAI241 WKE241 WUA241 HO241 RK241 ABG241 ALC241 BM31 BM34 BM37 BM40 BM43 BM46 BM49 BM52 BM55 BM58 BM61 BM64 BM67 BM70 BM73 BM76 BM79 BM82 BM85 BM88 BM91 BM94 BM97 BM100 BM103 BM106 BM108 BM111 BM114 BM117 BM120 BM123 BM126 AY270:AY273 BER254 BON254 BYJ254 CIF254 CSB254 DBX254 DLT254 DVP254 EFL254 EPH254 EZD254 FIZ254 FSV254 GCR254 GMN254 GWJ254 HGF254 HQB254 HZX254 IJT254 ITP254 JDL254 JNH254 JXD254 KGZ254 KQV254 LAR254 LKN254 LUJ254 MEF254 MOB254 MXX254 NHT254 NRP254 OBL254 OLH254 OVD254 PEZ254 POV254 PYR254 QIN254 QSJ254 RCF254 RMB254 RVX254 SFT254 SPP254 SZL254 TJH254 TTD254 UCZ254 UMV254 UWR254 VGN254 VQJ254 WAF254 WKB254 WTX254 HL254 RH254 ABD254 AKZ254 AY144:AY149 AY240:AY253 AY275:AY278">
      <formula1>12</formula1>
    </dataValidation>
    <dataValidation type="whole" allowBlank="1" showInputMessage="1" showErrorMessage="1" sqref="W65747:Y66619 JC65741:JE66613 SY65741:TA66613 ACU65741:ACW66613 AMQ65741:AMS66613 AWM65741:AWO66613 BGI65741:BGK66613 BQE65741:BQG66613 CAA65741:CAC66613 CJW65741:CJY66613 CTS65741:CTU66613 DDO65741:DDQ66613 DNK65741:DNM66613 DXG65741:DXI66613 EHC65741:EHE66613 EQY65741:ERA66613 FAU65741:FAW66613 FKQ65741:FKS66613 FUM65741:FUO66613 GEI65741:GEK66613 GOE65741:GOG66613 GYA65741:GYC66613 HHW65741:HHY66613 HRS65741:HRU66613 IBO65741:IBQ66613 ILK65741:ILM66613 IVG65741:IVI66613 JFC65741:JFE66613 JOY65741:JPA66613 JYU65741:JYW66613 KIQ65741:KIS66613 KSM65741:KSO66613 LCI65741:LCK66613 LME65741:LMG66613 LWA65741:LWC66613 MFW65741:MFY66613 MPS65741:MPU66613 MZO65741:MZQ66613 NJK65741:NJM66613 NTG65741:NTI66613 ODC65741:ODE66613 OMY65741:ONA66613 OWU65741:OWW66613 PGQ65741:PGS66613 PQM65741:PQO66613 QAI65741:QAK66613 QKE65741:QKG66613 QUA65741:QUC66613 RDW65741:RDY66613 RNS65741:RNU66613 RXO65741:RXQ66613 SHK65741:SHM66613 SRG65741:SRI66613 TBC65741:TBE66613 TKY65741:TLA66613 TUU65741:TUW66613 UEQ65741:UES66613 UOM65741:UOO66613 UYI65741:UYK66613 VIE65741:VIG66613 VSA65741:VSC66613 WBW65741:WBY66613 WLS65741:WLU66613 WVO65741:WVQ66613 W131283:Y132155 JC131277:JE132149 SY131277:TA132149 ACU131277:ACW132149 AMQ131277:AMS132149 AWM131277:AWO132149 BGI131277:BGK132149 BQE131277:BQG132149 CAA131277:CAC132149 CJW131277:CJY132149 CTS131277:CTU132149 DDO131277:DDQ132149 DNK131277:DNM132149 DXG131277:DXI132149 EHC131277:EHE132149 EQY131277:ERA132149 FAU131277:FAW132149 FKQ131277:FKS132149 FUM131277:FUO132149 GEI131277:GEK132149 GOE131277:GOG132149 GYA131277:GYC132149 HHW131277:HHY132149 HRS131277:HRU132149 IBO131277:IBQ132149 ILK131277:ILM132149 IVG131277:IVI132149 JFC131277:JFE132149 JOY131277:JPA132149 JYU131277:JYW132149 KIQ131277:KIS132149 KSM131277:KSO132149 LCI131277:LCK132149 LME131277:LMG132149 LWA131277:LWC132149 MFW131277:MFY132149 MPS131277:MPU132149 MZO131277:MZQ132149 NJK131277:NJM132149 NTG131277:NTI132149 ODC131277:ODE132149 OMY131277:ONA132149 OWU131277:OWW132149 PGQ131277:PGS132149 PQM131277:PQO132149 QAI131277:QAK132149 QKE131277:QKG132149 QUA131277:QUC132149 RDW131277:RDY132149 RNS131277:RNU132149 RXO131277:RXQ132149 SHK131277:SHM132149 SRG131277:SRI132149 TBC131277:TBE132149 TKY131277:TLA132149 TUU131277:TUW132149 UEQ131277:UES132149 UOM131277:UOO132149 UYI131277:UYK132149 VIE131277:VIG132149 VSA131277:VSC132149 WBW131277:WBY132149 WLS131277:WLU132149 WVO131277:WVQ132149 W196819:Y197691 JC196813:JE197685 SY196813:TA197685 ACU196813:ACW197685 AMQ196813:AMS197685 AWM196813:AWO197685 BGI196813:BGK197685 BQE196813:BQG197685 CAA196813:CAC197685 CJW196813:CJY197685 CTS196813:CTU197685 DDO196813:DDQ197685 DNK196813:DNM197685 DXG196813:DXI197685 EHC196813:EHE197685 EQY196813:ERA197685 FAU196813:FAW197685 FKQ196813:FKS197685 FUM196813:FUO197685 GEI196813:GEK197685 GOE196813:GOG197685 GYA196813:GYC197685 HHW196813:HHY197685 HRS196813:HRU197685 IBO196813:IBQ197685 ILK196813:ILM197685 IVG196813:IVI197685 JFC196813:JFE197685 JOY196813:JPA197685 JYU196813:JYW197685 KIQ196813:KIS197685 KSM196813:KSO197685 LCI196813:LCK197685 LME196813:LMG197685 LWA196813:LWC197685 MFW196813:MFY197685 MPS196813:MPU197685 MZO196813:MZQ197685 NJK196813:NJM197685 NTG196813:NTI197685 ODC196813:ODE197685 OMY196813:ONA197685 OWU196813:OWW197685 PGQ196813:PGS197685 PQM196813:PQO197685 QAI196813:QAK197685 QKE196813:QKG197685 QUA196813:QUC197685 RDW196813:RDY197685 RNS196813:RNU197685 RXO196813:RXQ197685 SHK196813:SHM197685 SRG196813:SRI197685 TBC196813:TBE197685 TKY196813:TLA197685 TUU196813:TUW197685 UEQ196813:UES197685 UOM196813:UOO197685 UYI196813:UYK197685 VIE196813:VIG197685 VSA196813:VSC197685 WBW196813:WBY197685 WLS196813:WLU197685 WVO196813:WVQ197685 W262355:Y263227 JC262349:JE263221 SY262349:TA263221 ACU262349:ACW263221 AMQ262349:AMS263221 AWM262349:AWO263221 BGI262349:BGK263221 BQE262349:BQG263221 CAA262349:CAC263221 CJW262349:CJY263221 CTS262349:CTU263221 DDO262349:DDQ263221 DNK262349:DNM263221 DXG262349:DXI263221 EHC262349:EHE263221 EQY262349:ERA263221 FAU262349:FAW263221 FKQ262349:FKS263221 FUM262349:FUO263221 GEI262349:GEK263221 GOE262349:GOG263221 GYA262349:GYC263221 HHW262349:HHY263221 HRS262349:HRU263221 IBO262349:IBQ263221 ILK262349:ILM263221 IVG262349:IVI263221 JFC262349:JFE263221 JOY262349:JPA263221 JYU262349:JYW263221 KIQ262349:KIS263221 KSM262349:KSO263221 LCI262349:LCK263221 LME262349:LMG263221 LWA262349:LWC263221 MFW262349:MFY263221 MPS262349:MPU263221 MZO262349:MZQ263221 NJK262349:NJM263221 NTG262349:NTI263221 ODC262349:ODE263221 OMY262349:ONA263221 OWU262349:OWW263221 PGQ262349:PGS263221 PQM262349:PQO263221 QAI262349:QAK263221 QKE262349:QKG263221 QUA262349:QUC263221 RDW262349:RDY263221 RNS262349:RNU263221 RXO262349:RXQ263221 SHK262349:SHM263221 SRG262349:SRI263221 TBC262349:TBE263221 TKY262349:TLA263221 TUU262349:TUW263221 UEQ262349:UES263221 UOM262349:UOO263221 UYI262349:UYK263221 VIE262349:VIG263221 VSA262349:VSC263221 WBW262349:WBY263221 WLS262349:WLU263221 WVO262349:WVQ263221 W327891:Y328763 JC327885:JE328757 SY327885:TA328757 ACU327885:ACW328757 AMQ327885:AMS328757 AWM327885:AWO328757 BGI327885:BGK328757 BQE327885:BQG328757 CAA327885:CAC328757 CJW327885:CJY328757 CTS327885:CTU328757 DDO327885:DDQ328757 DNK327885:DNM328757 DXG327885:DXI328757 EHC327885:EHE328757 EQY327885:ERA328757 FAU327885:FAW328757 FKQ327885:FKS328757 FUM327885:FUO328757 GEI327885:GEK328757 GOE327885:GOG328757 GYA327885:GYC328757 HHW327885:HHY328757 HRS327885:HRU328757 IBO327885:IBQ328757 ILK327885:ILM328757 IVG327885:IVI328757 JFC327885:JFE328757 JOY327885:JPA328757 JYU327885:JYW328757 KIQ327885:KIS328757 KSM327885:KSO328757 LCI327885:LCK328757 LME327885:LMG328757 LWA327885:LWC328757 MFW327885:MFY328757 MPS327885:MPU328757 MZO327885:MZQ328757 NJK327885:NJM328757 NTG327885:NTI328757 ODC327885:ODE328757 OMY327885:ONA328757 OWU327885:OWW328757 PGQ327885:PGS328757 PQM327885:PQO328757 QAI327885:QAK328757 QKE327885:QKG328757 QUA327885:QUC328757 RDW327885:RDY328757 RNS327885:RNU328757 RXO327885:RXQ328757 SHK327885:SHM328757 SRG327885:SRI328757 TBC327885:TBE328757 TKY327885:TLA328757 TUU327885:TUW328757 UEQ327885:UES328757 UOM327885:UOO328757 UYI327885:UYK328757 VIE327885:VIG328757 VSA327885:VSC328757 WBW327885:WBY328757 WLS327885:WLU328757 WVO327885:WVQ328757 W393427:Y394299 JC393421:JE394293 SY393421:TA394293 ACU393421:ACW394293 AMQ393421:AMS394293 AWM393421:AWO394293 BGI393421:BGK394293 BQE393421:BQG394293 CAA393421:CAC394293 CJW393421:CJY394293 CTS393421:CTU394293 DDO393421:DDQ394293 DNK393421:DNM394293 DXG393421:DXI394293 EHC393421:EHE394293 EQY393421:ERA394293 FAU393421:FAW394293 FKQ393421:FKS394293 FUM393421:FUO394293 GEI393421:GEK394293 GOE393421:GOG394293 GYA393421:GYC394293 HHW393421:HHY394293 HRS393421:HRU394293 IBO393421:IBQ394293 ILK393421:ILM394293 IVG393421:IVI394293 JFC393421:JFE394293 JOY393421:JPA394293 JYU393421:JYW394293 KIQ393421:KIS394293 KSM393421:KSO394293 LCI393421:LCK394293 LME393421:LMG394293 LWA393421:LWC394293 MFW393421:MFY394293 MPS393421:MPU394293 MZO393421:MZQ394293 NJK393421:NJM394293 NTG393421:NTI394293 ODC393421:ODE394293 OMY393421:ONA394293 OWU393421:OWW394293 PGQ393421:PGS394293 PQM393421:PQO394293 QAI393421:QAK394293 QKE393421:QKG394293 QUA393421:QUC394293 RDW393421:RDY394293 RNS393421:RNU394293 RXO393421:RXQ394293 SHK393421:SHM394293 SRG393421:SRI394293 TBC393421:TBE394293 TKY393421:TLA394293 TUU393421:TUW394293 UEQ393421:UES394293 UOM393421:UOO394293 UYI393421:UYK394293 VIE393421:VIG394293 VSA393421:VSC394293 WBW393421:WBY394293 WLS393421:WLU394293 WVO393421:WVQ394293 W458963:Y459835 JC458957:JE459829 SY458957:TA459829 ACU458957:ACW459829 AMQ458957:AMS459829 AWM458957:AWO459829 BGI458957:BGK459829 BQE458957:BQG459829 CAA458957:CAC459829 CJW458957:CJY459829 CTS458957:CTU459829 DDO458957:DDQ459829 DNK458957:DNM459829 DXG458957:DXI459829 EHC458957:EHE459829 EQY458957:ERA459829 FAU458957:FAW459829 FKQ458957:FKS459829 FUM458957:FUO459829 GEI458957:GEK459829 GOE458957:GOG459829 GYA458957:GYC459829 HHW458957:HHY459829 HRS458957:HRU459829 IBO458957:IBQ459829 ILK458957:ILM459829 IVG458957:IVI459829 JFC458957:JFE459829 JOY458957:JPA459829 JYU458957:JYW459829 KIQ458957:KIS459829 KSM458957:KSO459829 LCI458957:LCK459829 LME458957:LMG459829 LWA458957:LWC459829 MFW458957:MFY459829 MPS458957:MPU459829 MZO458957:MZQ459829 NJK458957:NJM459829 NTG458957:NTI459829 ODC458957:ODE459829 OMY458957:ONA459829 OWU458957:OWW459829 PGQ458957:PGS459829 PQM458957:PQO459829 QAI458957:QAK459829 QKE458957:QKG459829 QUA458957:QUC459829 RDW458957:RDY459829 RNS458957:RNU459829 RXO458957:RXQ459829 SHK458957:SHM459829 SRG458957:SRI459829 TBC458957:TBE459829 TKY458957:TLA459829 TUU458957:TUW459829 UEQ458957:UES459829 UOM458957:UOO459829 UYI458957:UYK459829 VIE458957:VIG459829 VSA458957:VSC459829 WBW458957:WBY459829 WLS458957:WLU459829 WVO458957:WVQ459829 W524499:Y525371 JC524493:JE525365 SY524493:TA525365 ACU524493:ACW525365 AMQ524493:AMS525365 AWM524493:AWO525365 BGI524493:BGK525365 BQE524493:BQG525365 CAA524493:CAC525365 CJW524493:CJY525365 CTS524493:CTU525365 DDO524493:DDQ525365 DNK524493:DNM525365 DXG524493:DXI525365 EHC524493:EHE525365 EQY524493:ERA525365 FAU524493:FAW525365 FKQ524493:FKS525365 FUM524493:FUO525365 GEI524493:GEK525365 GOE524493:GOG525365 GYA524493:GYC525365 HHW524493:HHY525365 HRS524493:HRU525365 IBO524493:IBQ525365 ILK524493:ILM525365 IVG524493:IVI525365 JFC524493:JFE525365 JOY524493:JPA525365 JYU524493:JYW525365 KIQ524493:KIS525365 KSM524493:KSO525365 LCI524493:LCK525365 LME524493:LMG525365 LWA524493:LWC525365 MFW524493:MFY525365 MPS524493:MPU525365 MZO524493:MZQ525365 NJK524493:NJM525365 NTG524493:NTI525365 ODC524493:ODE525365 OMY524493:ONA525365 OWU524493:OWW525365 PGQ524493:PGS525365 PQM524493:PQO525365 QAI524493:QAK525365 QKE524493:QKG525365 QUA524493:QUC525365 RDW524493:RDY525365 RNS524493:RNU525365 RXO524493:RXQ525365 SHK524493:SHM525365 SRG524493:SRI525365 TBC524493:TBE525365 TKY524493:TLA525365 TUU524493:TUW525365 UEQ524493:UES525365 UOM524493:UOO525365 UYI524493:UYK525365 VIE524493:VIG525365 VSA524493:VSC525365 WBW524493:WBY525365 WLS524493:WLU525365 WVO524493:WVQ525365 W590035:Y590907 JC590029:JE590901 SY590029:TA590901 ACU590029:ACW590901 AMQ590029:AMS590901 AWM590029:AWO590901 BGI590029:BGK590901 BQE590029:BQG590901 CAA590029:CAC590901 CJW590029:CJY590901 CTS590029:CTU590901 DDO590029:DDQ590901 DNK590029:DNM590901 DXG590029:DXI590901 EHC590029:EHE590901 EQY590029:ERA590901 FAU590029:FAW590901 FKQ590029:FKS590901 FUM590029:FUO590901 GEI590029:GEK590901 GOE590029:GOG590901 GYA590029:GYC590901 HHW590029:HHY590901 HRS590029:HRU590901 IBO590029:IBQ590901 ILK590029:ILM590901 IVG590029:IVI590901 JFC590029:JFE590901 JOY590029:JPA590901 JYU590029:JYW590901 KIQ590029:KIS590901 KSM590029:KSO590901 LCI590029:LCK590901 LME590029:LMG590901 LWA590029:LWC590901 MFW590029:MFY590901 MPS590029:MPU590901 MZO590029:MZQ590901 NJK590029:NJM590901 NTG590029:NTI590901 ODC590029:ODE590901 OMY590029:ONA590901 OWU590029:OWW590901 PGQ590029:PGS590901 PQM590029:PQO590901 QAI590029:QAK590901 QKE590029:QKG590901 QUA590029:QUC590901 RDW590029:RDY590901 RNS590029:RNU590901 RXO590029:RXQ590901 SHK590029:SHM590901 SRG590029:SRI590901 TBC590029:TBE590901 TKY590029:TLA590901 TUU590029:TUW590901 UEQ590029:UES590901 UOM590029:UOO590901 UYI590029:UYK590901 VIE590029:VIG590901 VSA590029:VSC590901 WBW590029:WBY590901 WLS590029:WLU590901 WVO590029:WVQ590901 W655571:Y656443 JC655565:JE656437 SY655565:TA656437 ACU655565:ACW656437 AMQ655565:AMS656437 AWM655565:AWO656437 BGI655565:BGK656437 BQE655565:BQG656437 CAA655565:CAC656437 CJW655565:CJY656437 CTS655565:CTU656437 DDO655565:DDQ656437 DNK655565:DNM656437 DXG655565:DXI656437 EHC655565:EHE656437 EQY655565:ERA656437 FAU655565:FAW656437 FKQ655565:FKS656437 FUM655565:FUO656437 GEI655565:GEK656437 GOE655565:GOG656437 GYA655565:GYC656437 HHW655565:HHY656437 HRS655565:HRU656437 IBO655565:IBQ656437 ILK655565:ILM656437 IVG655565:IVI656437 JFC655565:JFE656437 JOY655565:JPA656437 JYU655565:JYW656437 KIQ655565:KIS656437 KSM655565:KSO656437 LCI655565:LCK656437 LME655565:LMG656437 LWA655565:LWC656437 MFW655565:MFY656437 MPS655565:MPU656437 MZO655565:MZQ656437 NJK655565:NJM656437 NTG655565:NTI656437 ODC655565:ODE656437 OMY655565:ONA656437 OWU655565:OWW656437 PGQ655565:PGS656437 PQM655565:PQO656437 QAI655565:QAK656437 QKE655565:QKG656437 QUA655565:QUC656437 RDW655565:RDY656437 RNS655565:RNU656437 RXO655565:RXQ656437 SHK655565:SHM656437 SRG655565:SRI656437 TBC655565:TBE656437 TKY655565:TLA656437 TUU655565:TUW656437 UEQ655565:UES656437 UOM655565:UOO656437 UYI655565:UYK656437 VIE655565:VIG656437 VSA655565:VSC656437 WBW655565:WBY656437 WLS655565:WLU656437 WVO655565:WVQ656437 W721107:Y721979 JC721101:JE721973 SY721101:TA721973 ACU721101:ACW721973 AMQ721101:AMS721973 AWM721101:AWO721973 BGI721101:BGK721973 BQE721101:BQG721973 CAA721101:CAC721973 CJW721101:CJY721973 CTS721101:CTU721973 DDO721101:DDQ721973 DNK721101:DNM721973 DXG721101:DXI721973 EHC721101:EHE721973 EQY721101:ERA721973 FAU721101:FAW721973 FKQ721101:FKS721973 FUM721101:FUO721973 GEI721101:GEK721973 GOE721101:GOG721973 GYA721101:GYC721973 HHW721101:HHY721973 HRS721101:HRU721973 IBO721101:IBQ721973 ILK721101:ILM721973 IVG721101:IVI721973 JFC721101:JFE721973 JOY721101:JPA721973 JYU721101:JYW721973 KIQ721101:KIS721973 KSM721101:KSO721973 LCI721101:LCK721973 LME721101:LMG721973 LWA721101:LWC721973 MFW721101:MFY721973 MPS721101:MPU721973 MZO721101:MZQ721973 NJK721101:NJM721973 NTG721101:NTI721973 ODC721101:ODE721973 OMY721101:ONA721973 OWU721101:OWW721973 PGQ721101:PGS721973 PQM721101:PQO721973 QAI721101:QAK721973 QKE721101:QKG721973 QUA721101:QUC721973 RDW721101:RDY721973 RNS721101:RNU721973 RXO721101:RXQ721973 SHK721101:SHM721973 SRG721101:SRI721973 TBC721101:TBE721973 TKY721101:TLA721973 TUU721101:TUW721973 UEQ721101:UES721973 UOM721101:UOO721973 UYI721101:UYK721973 VIE721101:VIG721973 VSA721101:VSC721973 WBW721101:WBY721973 WLS721101:WLU721973 WVO721101:WVQ721973 W786643:Y787515 JC786637:JE787509 SY786637:TA787509 ACU786637:ACW787509 AMQ786637:AMS787509 AWM786637:AWO787509 BGI786637:BGK787509 BQE786637:BQG787509 CAA786637:CAC787509 CJW786637:CJY787509 CTS786637:CTU787509 DDO786637:DDQ787509 DNK786637:DNM787509 DXG786637:DXI787509 EHC786637:EHE787509 EQY786637:ERA787509 FAU786637:FAW787509 FKQ786637:FKS787509 FUM786637:FUO787509 GEI786637:GEK787509 GOE786637:GOG787509 GYA786637:GYC787509 HHW786637:HHY787509 HRS786637:HRU787509 IBO786637:IBQ787509 ILK786637:ILM787509 IVG786637:IVI787509 JFC786637:JFE787509 JOY786637:JPA787509 JYU786637:JYW787509 KIQ786637:KIS787509 KSM786637:KSO787509 LCI786637:LCK787509 LME786637:LMG787509 LWA786637:LWC787509 MFW786637:MFY787509 MPS786637:MPU787509 MZO786637:MZQ787509 NJK786637:NJM787509 NTG786637:NTI787509 ODC786637:ODE787509 OMY786637:ONA787509 OWU786637:OWW787509 PGQ786637:PGS787509 PQM786637:PQO787509 QAI786637:QAK787509 QKE786637:QKG787509 QUA786637:QUC787509 RDW786637:RDY787509 RNS786637:RNU787509 RXO786637:RXQ787509 SHK786637:SHM787509 SRG786637:SRI787509 TBC786637:TBE787509 TKY786637:TLA787509 TUU786637:TUW787509 UEQ786637:UES787509 UOM786637:UOO787509 UYI786637:UYK787509 VIE786637:VIG787509 VSA786637:VSC787509 WBW786637:WBY787509 WLS786637:WLU787509 WVO786637:WVQ787509 W852179:Y853051 JC852173:JE853045 SY852173:TA853045 ACU852173:ACW853045 AMQ852173:AMS853045 AWM852173:AWO853045 BGI852173:BGK853045 BQE852173:BQG853045 CAA852173:CAC853045 CJW852173:CJY853045 CTS852173:CTU853045 DDO852173:DDQ853045 DNK852173:DNM853045 DXG852173:DXI853045 EHC852173:EHE853045 EQY852173:ERA853045 FAU852173:FAW853045 FKQ852173:FKS853045 FUM852173:FUO853045 GEI852173:GEK853045 GOE852173:GOG853045 GYA852173:GYC853045 HHW852173:HHY853045 HRS852173:HRU853045 IBO852173:IBQ853045 ILK852173:ILM853045 IVG852173:IVI853045 JFC852173:JFE853045 JOY852173:JPA853045 JYU852173:JYW853045 KIQ852173:KIS853045 KSM852173:KSO853045 LCI852173:LCK853045 LME852173:LMG853045 LWA852173:LWC853045 MFW852173:MFY853045 MPS852173:MPU853045 MZO852173:MZQ853045 NJK852173:NJM853045 NTG852173:NTI853045 ODC852173:ODE853045 OMY852173:ONA853045 OWU852173:OWW853045 PGQ852173:PGS853045 PQM852173:PQO853045 QAI852173:QAK853045 QKE852173:QKG853045 QUA852173:QUC853045 RDW852173:RDY853045 RNS852173:RNU853045 RXO852173:RXQ853045 SHK852173:SHM853045 SRG852173:SRI853045 TBC852173:TBE853045 TKY852173:TLA853045 TUU852173:TUW853045 UEQ852173:UES853045 UOM852173:UOO853045 UYI852173:UYK853045 VIE852173:VIG853045 VSA852173:VSC853045 WBW852173:WBY853045 WLS852173:WLU853045 WVO852173:WVQ853045 W917715:Y918587 JC917709:JE918581 SY917709:TA918581 ACU917709:ACW918581 AMQ917709:AMS918581 AWM917709:AWO918581 BGI917709:BGK918581 BQE917709:BQG918581 CAA917709:CAC918581 CJW917709:CJY918581 CTS917709:CTU918581 DDO917709:DDQ918581 DNK917709:DNM918581 DXG917709:DXI918581 EHC917709:EHE918581 EQY917709:ERA918581 FAU917709:FAW918581 FKQ917709:FKS918581 FUM917709:FUO918581 GEI917709:GEK918581 GOE917709:GOG918581 GYA917709:GYC918581 HHW917709:HHY918581 HRS917709:HRU918581 IBO917709:IBQ918581 ILK917709:ILM918581 IVG917709:IVI918581 JFC917709:JFE918581 JOY917709:JPA918581 JYU917709:JYW918581 KIQ917709:KIS918581 KSM917709:KSO918581 LCI917709:LCK918581 LME917709:LMG918581 LWA917709:LWC918581 MFW917709:MFY918581 MPS917709:MPU918581 MZO917709:MZQ918581 NJK917709:NJM918581 NTG917709:NTI918581 ODC917709:ODE918581 OMY917709:ONA918581 OWU917709:OWW918581 PGQ917709:PGS918581 PQM917709:PQO918581 QAI917709:QAK918581 QKE917709:QKG918581 QUA917709:QUC918581 RDW917709:RDY918581 RNS917709:RNU918581 RXO917709:RXQ918581 SHK917709:SHM918581 SRG917709:SRI918581 TBC917709:TBE918581 TKY917709:TLA918581 TUU917709:TUW918581 UEQ917709:UES918581 UOM917709:UOO918581 UYI917709:UYK918581 VIE917709:VIG918581 VSA917709:VSC918581 WBW917709:WBY918581 WLS917709:WLU918581 WVO917709:WVQ918581 W983251:Y984123 JC983245:JE984117 SY983245:TA984117 ACU983245:ACW984117 AMQ983245:AMS984117 AWM983245:AWO984117 BGI983245:BGK984117 BQE983245:BQG984117 CAA983245:CAC984117 CJW983245:CJY984117 CTS983245:CTU984117 DDO983245:DDQ984117 DNK983245:DNM984117 DXG983245:DXI984117 EHC983245:EHE984117 EQY983245:ERA984117 FAU983245:FAW984117 FKQ983245:FKS984117 FUM983245:FUO984117 GEI983245:GEK984117 GOE983245:GOG984117 GYA983245:GYC984117 HHW983245:HHY984117 HRS983245:HRU984117 IBO983245:IBQ984117 ILK983245:ILM984117 IVG983245:IVI984117 JFC983245:JFE984117 JOY983245:JPA984117 JYU983245:JYW984117 KIQ983245:KIS984117 KSM983245:KSO984117 LCI983245:LCK984117 LME983245:LMG984117 LWA983245:LWC984117 MFW983245:MFY984117 MPS983245:MPU984117 MZO983245:MZQ984117 NJK983245:NJM984117 NTG983245:NTI984117 ODC983245:ODE984117 OMY983245:ONA984117 OWU983245:OWW984117 PGQ983245:PGS984117 PQM983245:PQO984117 QAI983245:QAK984117 QKE983245:QKG984117 QUA983245:QUC984117 RDW983245:RDY984117 RNS983245:RNU984117 RXO983245:RXQ984117 SHK983245:SHM984117 SRG983245:SRI984117 TBC983245:TBE984117 TKY983245:TLA984117 TUU983245:TUW984117 UEQ983245:UES984117 UOM983245:UOO984117 UYI983245:UYK984117 VIE983245:VIG984117 VSA983245:VSC984117 WBW983245:WBY984117 WLS983245:WLU984117 WVO983245:WVQ984117 WVD983245:WVD984117 L65747:L66619 IR65741:IR66613 SN65741:SN66613 ACJ65741:ACJ66613 AMF65741:AMF66613 AWB65741:AWB66613 BFX65741:BFX66613 BPT65741:BPT66613 BZP65741:BZP66613 CJL65741:CJL66613 CTH65741:CTH66613 DDD65741:DDD66613 DMZ65741:DMZ66613 DWV65741:DWV66613 EGR65741:EGR66613 EQN65741:EQN66613 FAJ65741:FAJ66613 FKF65741:FKF66613 FUB65741:FUB66613 GDX65741:GDX66613 GNT65741:GNT66613 GXP65741:GXP66613 HHL65741:HHL66613 HRH65741:HRH66613 IBD65741:IBD66613 IKZ65741:IKZ66613 IUV65741:IUV66613 JER65741:JER66613 JON65741:JON66613 JYJ65741:JYJ66613 KIF65741:KIF66613 KSB65741:KSB66613 LBX65741:LBX66613 LLT65741:LLT66613 LVP65741:LVP66613 MFL65741:MFL66613 MPH65741:MPH66613 MZD65741:MZD66613 NIZ65741:NIZ66613 NSV65741:NSV66613 OCR65741:OCR66613 OMN65741:OMN66613 OWJ65741:OWJ66613 PGF65741:PGF66613 PQB65741:PQB66613 PZX65741:PZX66613 QJT65741:QJT66613 QTP65741:QTP66613 RDL65741:RDL66613 RNH65741:RNH66613 RXD65741:RXD66613 SGZ65741:SGZ66613 SQV65741:SQV66613 TAR65741:TAR66613 TKN65741:TKN66613 TUJ65741:TUJ66613 UEF65741:UEF66613 UOB65741:UOB66613 UXX65741:UXX66613 VHT65741:VHT66613 VRP65741:VRP66613 WBL65741:WBL66613 WLH65741:WLH66613 WVD65741:WVD66613 L131283:L132155 IR131277:IR132149 SN131277:SN132149 ACJ131277:ACJ132149 AMF131277:AMF132149 AWB131277:AWB132149 BFX131277:BFX132149 BPT131277:BPT132149 BZP131277:BZP132149 CJL131277:CJL132149 CTH131277:CTH132149 DDD131277:DDD132149 DMZ131277:DMZ132149 DWV131277:DWV132149 EGR131277:EGR132149 EQN131277:EQN132149 FAJ131277:FAJ132149 FKF131277:FKF132149 FUB131277:FUB132149 GDX131277:GDX132149 GNT131277:GNT132149 GXP131277:GXP132149 HHL131277:HHL132149 HRH131277:HRH132149 IBD131277:IBD132149 IKZ131277:IKZ132149 IUV131277:IUV132149 JER131277:JER132149 JON131277:JON132149 JYJ131277:JYJ132149 KIF131277:KIF132149 KSB131277:KSB132149 LBX131277:LBX132149 LLT131277:LLT132149 LVP131277:LVP132149 MFL131277:MFL132149 MPH131277:MPH132149 MZD131277:MZD132149 NIZ131277:NIZ132149 NSV131277:NSV132149 OCR131277:OCR132149 OMN131277:OMN132149 OWJ131277:OWJ132149 PGF131277:PGF132149 PQB131277:PQB132149 PZX131277:PZX132149 QJT131277:QJT132149 QTP131277:QTP132149 RDL131277:RDL132149 RNH131277:RNH132149 RXD131277:RXD132149 SGZ131277:SGZ132149 SQV131277:SQV132149 TAR131277:TAR132149 TKN131277:TKN132149 TUJ131277:TUJ132149 UEF131277:UEF132149 UOB131277:UOB132149 UXX131277:UXX132149 VHT131277:VHT132149 VRP131277:VRP132149 WBL131277:WBL132149 WLH131277:WLH132149 WVD131277:WVD132149 L196819:L197691 IR196813:IR197685 SN196813:SN197685 ACJ196813:ACJ197685 AMF196813:AMF197685 AWB196813:AWB197685 BFX196813:BFX197685 BPT196813:BPT197685 BZP196813:BZP197685 CJL196813:CJL197685 CTH196813:CTH197685 DDD196813:DDD197685 DMZ196813:DMZ197685 DWV196813:DWV197685 EGR196813:EGR197685 EQN196813:EQN197685 FAJ196813:FAJ197685 FKF196813:FKF197685 FUB196813:FUB197685 GDX196813:GDX197685 GNT196813:GNT197685 GXP196813:GXP197685 HHL196813:HHL197685 HRH196813:HRH197685 IBD196813:IBD197685 IKZ196813:IKZ197685 IUV196813:IUV197685 JER196813:JER197685 JON196813:JON197685 JYJ196813:JYJ197685 KIF196813:KIF197685 KSB196813:KSB197685 LBX196813:LBX197685 LLT196813:LLT197685 LVP196813:LVP197685 MFL196813:MFL197685 MPH196813:MPH197685 MZD196813:MZD197685 NIZ196813:NIZ197685 NSV196813:NSV197685 OCR196813:OCR197685 OMN196813:OMN197685 OWJ196813:OWJ197685 PGF196813:PGF197685 PQB196813:PQB197685 PZX196813:PZX197685 QJT196813:QJT197685 QTP196813:QTP197685 RDL196813:RDL197685 RNH196813:RNH197685 RXD196813:RXD197685 SGZ196813:SGZ197685 SQV196813:SQV197685 TAR196813:TAR197685 TKN196813:TKN197685 TUJ196813:TUJ197685 UEF196813:UEF197685 UOB196813:UOB197685 UXX196813:UXX197685 VHT196813:VHT197685 VRP196813:VRP197685 WBL196813:WBL197685 WLH196813:WLH197685 WVD196813:WVD197685 L262355:L263227 IR262349:IR263221 SN262349:SN263221 ACJ262349:ACJ263221 AMF262349:AMF263221 AWB262349:AWB263221 BFX262349:BFX263221 BPT262349:BPT263221 BZP262349:BZP263221 CJL262349:CJL263221 CTH262349:CTH263221 DDD262349:DDD263221 DMZ262349:DMZ263221 DWV262349:DWV263221 EGR262349:EGR263221 EQN262349:EQN263221 FAJ262349:FAJ263221 FKF262349:FKF263221 FUB262349:FUB263221 GDX262349:GDX263221 GNT262349:GNT263221 GXP262349:GXP263221 HHL262349:HHL263221 HRH262349:HRH263221 IBD262349:IBD263221 IKZ262349:IKZ263221 IUV262349:IUV263221 JER262349:JER263221 JON262349:JON263221 JYJ262349:JYJ263221 KIF262349:KIF263221 KSB262349:KSB263221 LBX262349:LBX263221 LLT262349:LLT263221 LVP262349:LVP263221 MFL262349:MFL263221 MPH262349:MPH263221 MZD262349:MZD263221 NIZ262349:NIZ263221 NSV262349:NSV263221 OCR262349:OCR263221 OMN262349:OMN263221 OWJ262349:OWJ263221 PGF262349:PGF263221 PQB262349:PQB263221 PZX262349:PZX263221 QJT262349:QJT263221 QTP262349:QTP263221 RDL262349:RDL263221 RNH262349:RNH263221 RXD262349:RXD263221 SGZ262349:SGZ263221 SQV262349:SQV263221 TAR262349:TAR263221 TKN262349:TKN263221 TUJ262349:TUJ263221 UEF262349:UEF263221 UOB262349:UOB263221 UXX262349:UXX263221 VHT262349:VHT263221 VRP262349:VRP263221 WBL262349:WBL263221 WLH262349:WLH263221 WVD262349:WVD263221 L327891:L328763 IR327885:IR328757 SN327885:SN328757 ACJ327885:ACJ328757 AMF327885:AMF328757 AWB327885:AWB328757 BFX327885:BFX328757 BPT327885:BPT328757 BZP327885:BZP328757 CJL327885:CJL328757 CTH327885:CTH328757 DDD327885:DDD328757 DMZ327885:DMZ328757 DWV327885:DWV328757 EGR327885:EGR328757 EQN327885:EQN328757 FAJ327885:FAJ328757 FKF327885:FKF328757 FUB327885:FUB328757 GDX327885:GDX328757 GNT327885:GNT328757 GXP327885:GXP328757 HHL327885:HHL328757 HRH327885:HRH328757 IBD327885:IBD328757 IKZ327885:IKZ328757 IUV327885:IUV328757 JER327885:JER328757 JON327885:JON328757 JYJ327885:JYJ328757 KIF327885:KIF328757 KSB327885:KSB328757 LBX327885:LBX328757 LLT327885:LLT328757 LVP327885:LVP328757 MFL327885:MFL328757 MPH327885:MPH328757 MZD327885:MZD328757 NIZ327885:NIZ328757 NSV327885:NSV328757 OCR327885:OCR328757 OMN327885:OMN328757 OWJ327885:OWJ328757 PGF327885:PGF328757 PQB327885:PQB328757 PZX327885:PZX328757 QJT327885:QJT328757 QTP327885:QTP328757 RDL327885:RDL328757 RNH327885:RNH328757 RXD327885:RXD328757 SGZ327885:SGZ328757 SQV327885:SQV328757 TAR327885:TAR328757 TKN327885:TKN328757 TUJ327885:TUJ328757 UEF327885:UEF328757 UOB327885:UOB328757 UXX327885:UXX328757 VHT327885:VHT328757 VRP327885:VRP328757 WBL327885:WBL328757 WLH327885:WLH328757 WVD327885:WVD328757 L393427:L394299 IR393421:IR394293 SN393421:SN394293 ACJ393421:ACJ394293 AMF393421:AMF394293 AWB393421:AWB394293 BFX393421:BFX394293 BPT393421:BPT394293 BZP393421:BZP394293 CJL393421:CJL394293 CTH393421:CTH394293 DDD393421:DDD394293 DMZ393421:DMZ394293 DWV393421:DWV394293 EGR393421:EGR394293 EQN393421:EQN394293 FAJ393421:FAJ394293 FKF393421:FKF394293 FUB393421:FUB394293 GDX393421:GDX394293 GNT393421:GNT394293 GXP393421:GXP394293 HHL393421:HHL394293 HRH393421:HRH394293 IBD393421:IBD394293 IKZ393421:IKZ394293 IUV393421:IUV394293 JER393421:JER394293 JON393421:JON394293 JYJ393421:JYJ394293 KIF393421:KIF394293 KSB393421:KSB394293 LBX393421:LBX394293 LLT393421:LLT394293 LVP393421:LVP394293 MFL393421:MFL394293 MPH393421:MPH394293 MZD393421:MZD394293 NIZ393421:NIZ394293 NSV393421:NSV394293 OCR393421:OCR394293 OMN393421:OMN394293 OWJ393421:OWJ394293 PGF393421:PGF394293 PQB393421:PQB394293 PZX393421:PZX394293 QJT393421:QJT394293 QTP393421:QTP394293 RDL393421:RDL394293 RNH393421:RNH394293 RXD393421:RXD394293 SGZ393421:SGZ394293 SQV393421:SQV394293 TAR393421:TAR394293 TKN393421:TKN394293 TUJ393421:TUJ394293 UEF393421:UEF394293 UOB393421:UOB394293 UXX393421:UXX394293 VHT393421:VHT394293 VRP393421:VRP394293 WBL393421:WBL394293 WLH393421:WLH394293 WVD393421:WVD394293 L458963:L459835 IR458957:IR459829 SN458957:SN459829 ACJ458957:ACJ459829 AMF458957:AMF459829 AWB458957:AWB459829 BFX458957:BFX459829 BPT458957:BPT459829 BZP458957:BZP459829 CJL458957:CJL459829 CTH458957:CTH459829 DDD458957:DDD459829 DMZ458957:DMZ459829 DWV458957:DWV459829 EGR458957:EGR459829 EQN458957:EQN459829 FAJ458957:FAJ459829 FKF458957:FKF459829 FUB458957:FUB459829 GDX458957:GDX459829 GNT458957:GNT459829 GXP458957:GXP459829 HHL458957:HHL459829 HRH458957:HRH459829 IBD458957:IBD459829 IKZ458957:IKZ459829 IUV458957:IUV459829 JER458957:JER459829 JON458957:JON459829 JYJ458957:JYJ459829 KIF458957:KIF459829 KSB458957:KSB459829 LBX458957:LBX459829 LLT458957:LLT459829 LVP458957:LVP459829 MFL458957:MFL459829 MPH458957:MPH459829 MZD458957:MZD459829 NIZ458957:NIZ459829 NSV458957:NSV459829 OCR458957:OCR459829 OMN458957:OMN459829 OWJ458957:OWJ459829 PGF458957:PGF459829 PQB458957:PQB459829 PZX458957:PZX459829 QJT458957:QJT459829 QTP458957:QTP459829 RDL458957:RDL459829 RNH458957:RNH459829 RXD458957:RXD459829 SGZ458957:SGZ459829 SQV458957:SQV459829 TAR458957:TAR459829 TKN458957:TKN459829 TUJ458957:TUJ459829 UEF458957:UEF459829 UOB458957:UOB459829 UXX458957:UXX459829 VHT458957:VHT459829 VRP458957:VRP459829 WBL458957:WBL459829 WLH458957:WLH459829 WVD458957:WVD459829 L524499:L525371 IR524493:IR525365 SN524493:SN525365 ACJ524493:ACJ525365 AMF524493:AMF525365 AWB524493:AWB525365 BFX524493:BFX525365 BPT524493:BPT525365 BZP524493:BZP525365 CJL524493:CJL525365 CTH524493:CTH525365 DDD524493:DDD525365 DMZ524493:DMZ525365 DWV524493:DWV525365 EGR524493:EGR525365 EQN524493:EQN525365 FAJ524493:FAJ525365 FKF524493:FKF525365 FUB524493:FUB525365 GDX524493:GDX525365 GNT524493:GNT525365 GXP524493:GXP525365 HHL524493:HHL525365 HRH524493:HRH525365 IBD524493:IBD525365 IKZ524493:IKZ525365 IUV524493:IUV525365 JER524493:JER525365 JON524493:JON525365 JYJ524493:JYJ525365 KIF524493:KIF525365 KSB524493:KSB525365 LBX524493:LBX525365 LLT524493:LLT525365 LVP524493:LVP525365 MFL524493:MFL525365 MPH524493:MPH525365 MZD524493:MZD525365 NIZ524493:NIZ525365 NSV524493:NSV525365 OCR524493:OCR525365 OMN524493:OMN525365 OWJ524493:OWJ525365 PGF524493:PGF525365 PQB524493:PQB525365 PZX524493:PZX525365 QJT524493:QJT525365 QTP524493:QTP525365 RDL524493:RDL525365 RNH524493:RNH525365 RXD524493:RXD525365 SGZ524493:SGZ525365 SQV524493:SQV525365 TAR524493:TAR525365 TKN524493:TKN525365 TUJ524493:TUJ525365 UEF524493:UEF525365 UOB524493:UOB525365 UXX524493:UXX525365 VHT524493:VHT525365 VRP524493:VRP525365 WBL524493:WBL525365 WLH524493:WLH525365 WVD524493:WVD525365 L590035:L590907 IR590029:IR590901 SN590029:SN590901 ACJ590029:ACJ590901 AMF590029:AMF590901 AWB590029:AWB590901 BFX590029:BFX590901 BPT590029:BPT590901 BZP590029:BZP590901 CJL590029:CJL590901 CTH590029:CTH590901 DDD590029:DDD590901 DMZ590029:DMZ590901 DWV590029:DWV590901 EGR590029:EGR590901 EQN590029:EQN590901 FAJ590029:FAJ590901 FKF590029:FKF590901 FUB590029:FUB590901 GDX590029:GDX590901 GNT590029:GNT590901 GXP590029:GXP590901 HHL590029:HHL590901 HRH590029:HRH590901 IBD590029:IBD590901 IKZ590029:IKZ590901 IUV590029:IUV590901 JER590029:JER590901 JON590029:JON590901 JYJ590029:JYJ590901 KIF590029:KIF590901 KSB590029:KSB590901 LBX590029:LBX590901 LLT590029:LLT590901 LVP590029:LVP590901 MFL590029:MFL590901 MPH590029:MPH590901 MZD590029:MZD590901 NIZ590029:NIZ590901 NSV590029:NSV590901 OCR590029:OCR590901 OMN590029:OMN590901 OWJ590029:OWJ590901 PGF590029:PGF590901 PQB590029:PQB590901 PZX590029:PZX590901 QJT590029:QJT590901 QTP590029:QTP590901 RDL590029:RDL590901 RNH590029:RNH590901 RXD590029:RXD590901 SGZ590029:SGZ590901 SQV590029:SQV590901 TAR590029:TAR590901 TKN590029:TKN590901 TUJ590029:TUJ590901 UEF590029:UEF590901 UOB590029:UOB590901 UXX590029:UXX590901 VHT590029:VHT590901 VRP590029:VRP590901 WBL590029:WBL590901 WLH590029:WLH590901 WVD590029:WVD590901 L655571:L656443 IR655565:IR656437 SN655565:SN656437 ACJ655565:ACJ656437 AMF655565:AMF656437 AWB655565:AWB656437 BFX655565:BFX656437 BPT655565:BPT656437 BZP655565:BZP656437 CJL655565:CJL656437 CTH655565:CTH656437 DDD655565:DDD656437 DMZ655565:DMZ656437 DWV655565:DWV656437 EGR655565:EGR656437 EQN655565:EQN656437 FAJ655565:FAJ656437 FKF655565:FKF656437 FUB655565:FUB656437 GDX655565:GDX656437 GNT655565:GNT656437 GXP655565:GXP656437 HHL655565:HHL656437 HRH655565:HRH656437 IBD655565:IBD656437 IKZ655565:IKZ656437 IUV655565:IUV656437 JER655565:JER656437 JON655565:JON656437 JYJ655565:JYJ656437 KIF655565:KIF656437 KSB655565:KSB656437 LBX655565:LBX656437 LLT655565:LLT656437 LVP655565:LVP656437 MFL655565:MFL656437 MPH655565:MPH656437 MZD655565:MZD656437 NIZ655565:NIZ656437 NSV655565:NSV656437 OCR655565:OCR656437 OMN655565:OMN656437 OWJ655565:OWJ656437 PGF655565:PGF656437 PQB655565:PQB656437 PZX655565:PZX656437 QJT655565:QJT656437 QTP655565:QTP656437 RDL655565:RDL656437 RNH655565:RNH656437 RXD655565:RXD656437 SGZ655565:SGZ656437 SQV655565:SQV656437 TAR655565:TAR656437 TKN655565:TKN656437 TUJ655565:TUJ656437 UEF655565:UEF656437 UOB655565:UOB656437 UXX655565:UXX656437 VHT655565:VHT656437 VRP655565:VRP656437 WBL655565:WBL656437 WLH655565:WLH656437 WVD655565:WVD656437 L721107:L721979 IR721101:IR721973 SN721101:SN721973 ACJ721101:ACJ721973 AMF721101:AMF721973 AWB721101:AWB721973 BFX721101:BFX721973 BPT721101:BPT721973 BZP721101:BZP721973 CJL721101:CJL721973 CTH721101:CTH721973 DDD721101:DDD721973 DMZ721101:DMZ721973 DWV721101:DWV721973 EGR721101:EGR721973 EQN721101:EQN721973 FAJ721101:FAJ721973 FKF721101:FKF721973 FUB721101:FUB721973 GDX721101:GDX721973 GNT721101:GNT721973 GXP721101:GXP721973 HHL721101:HHL721973 HRH721101:HRH721973 IBD721101:IBD721973 IKZ721101:IKZ721973 IUV721101:IUV721973 JER721101:JER721973 JON721101:JON721973 JYJ721101:JYJ721973 KIF721101:KIF721973 KSB721101:KSB721973 LBX721101:LBX721973 LLT721101:LLT721973 LVP721101:LVP721973 MFL721101:MFL721973 MPH721101:MPH721973 MZD721101:MZD721973 NIZ721101:NIZ721973 NSV721101:NSV721973 OCR721101:OCR721973 OMN721101:OMN721973 OWJ721101:OWJ721973 PGF721101:PGF721973 PQB721101:PQB721973 PZX721101:PZX721973 QJT721101:QJT721973 QTP721101:QTP721973 RDL721101:RDL721973 RNH721101:RNH721973 RXD721101:RXD721973 SGZ721101:SGZ721973 SQV721101:SQV721973 TAR721101:TAR721973 TKN721101:TKN721973 TUJ721101:TUJ721973 UEF721101:UEF721973 UOB721101:UOB721973 UXX721101:UXX721973 VHT721101:VHT721973 VRP721101:VRP721973 WBL721101:WBL721973 WLH721101:WLH721973 WVD721101:WVD721973 L786643:L787515 IR786637:IR787509 SN786637:SN787509 ACJ786637:ACJ787509 AMF786637:AMF787509 AWB786637:AWB787509 BFX786637:BFX787509 BPT786637:BPT787509 BZP786637:BZP787509 CJL786637:CJL787509 CTH786637:CTH787509 DDD786637:DDD787509 DMZ786637:DMZ787509 DWV786637:DWV787509 EGR786637:EGR787509 EQN786637:EQN787509 FAJ786637:FAJ787509 FKF786637:FKF787509 FUB786637:FUB787509 GDX786637:GDX787509 GNT786637:GNT787509 GXP786637:GXP787509 HHL786637:HHL787509 HRH786637:HRH787509 IBD786637:IBD787509 IKZ786637:IKZ787509 IUV786637:IUV787509 JER786637:JER787509 JON786637:JON787509 JYJ786637:JYJ787509 KIF786637:KIF787509 KSB786637:KSB787509 LBX786637:LBX787509 LLT786637:LLT787509 LVP786637:LVP787509 MFL786637:MFL787509 MPH786637:MPH787509 MZD786637:MZD787509 NIZ786637:NIZ787509 NSV786637:NSV787509 OCR786637:OCR787509 OMN786637:OMN787509 OWJ786637:OWJ787509 PGF786637:PGF787509 PQB786637:PQB787509 PZX786637:PZX787509 QJT786637:QJT787509 QTP786637:QTP787509 RDL786637:RDL787509 RNH786637:RNH787509 RXD786637:RXD787509 SGZ786637:SGZ787509 SQV786637:SQV787509 TAR786637:TAR787509 TKN786637:TKN787509 TUJ786637:TUJ787509 UEF786637:UEF787509 UOB786637:UOB787509 UXX786637:UXX787509 VHT786637:VHT787509 VRP786637:VRP787509 WBL786637:WBL787509 WLH786637:WLH787509 WVD786637:WVD787509 L852179:L853051 IR852173:IR853045 SN852173:SN853045 ACJ852173:ACJ853045 AMF852173:AMF853045 AWB852173:AWB853045 BFX852173:BFX853045 BPT852173:BPT853045 BZP852173:BZP853045 CJL852173:CJL853045 CTH852173:CTH853045 DDD852173:DDD853045 DMZ852173:DMZ853045 DWV852173:DWV853045 EGR852173:EGR853045 EQN852173:EQN853045 FAJ852173:FAJ853045 FKF852173:FKF853045 FUB852173:FUB853045 GDX852173:GDX853045 GNT852173:GNT853045 GXP852173:GXP853045 HHL852173:HHL853045 HRH852173:HRH853045 IBD852173:IBD853045 IKZ852173:IKZ853045 IUV852173:IUV853045 JER852173:JER853045 JON852173:JON853045 JYJ852173:JYJ853045 KIF852173:KIF853045 KSB852173:KSB853045 LBX852173:LBX853045 LLT852173:LLT853045 LVP852173:LVP853045 MFL852173:MFL853045 MPH852173:MPH853045 MZD852173:MZD853045 NIZ852173:NIZ853045 NSV852173:NSV853045 OCR852173:OCR853045 OMN852173:OMN853045 OWJ852173:OWJ853045 PGF852173:PGF853045 PQB852173:PQB853045 PZX852173:PZX853045 QJT852173:QJT853045 QTP852173:QTP853045 RDL852173:RDL853045 RNH852173:RNH853045 RXD852173:RXD853045 SGZ852173:SGZ853045 SQV852173:SQV853045 TAR852173:TAR853045 TKN852173:TKN853045 TUJ852173:TUJ853045 UEF852173:UEF853045 UOB852173:UOB853045 UXX852173:UXX853045 VHT852173:VHT853045 VRP852173:VRP853045 WBL852173:WBL853045 WLH852173:WLH853045 WVD852173:WVD853045 L917715:L918587 IR917709:IR918581 SN917709:SN918581 ACJ917709:ACJ918581 AMF917709:AMF918581 AWB917709:AWB918581 BFX917709:BFX918581 BPT917709:BPT918581 BZP917709:BZP918581 CJL917709:CJL918581 CTH917709:CTH918581 DDD917709:DDD918581 DMZ917709:DMZ918581 DWV917709:DWV918581 EGR917709:EGR918581 EQN917709:EQN918581 FAJ917709:FAJ918581 FKF917709:FKF918581 FUB917709:FUB918581 GDX917709:GDX918581 GNT917709:GNT918581 GXP917709:GXP918581 HHL917709:HHL918581 HRH917709:HRH918581 IBD917709:IBD918581 IKZ917709:IKZ918581 IUV917709:IUV918581 JER917709:JER918581 JON917709:JON918581 JYJ917709:JYJ918581 KIF917709:KIF918581 KSB917709:KSB918581 LBX917709:LBX918581 LLT917709:LLT918581 LVP917709:LVP918581 MFL917709:MFL918581 MPH917709:MPH918581 MZD917709:MZD918581 NIZ917709:NIZ918581 NSV917709:NSV918581 OCR917709:OCR918581 OMN917709:OMN918581 OWJ917709:OWJ918581 PGF917709:PGF918581 PQB917709:PQB918581 PZX917709:PZX918581 QJT917709:QJT918581 QTP917709:QTP918581 RDL917709:RDL918581 RNH917709:RNH918581 RXD917709:RXD918581 SGZ917709:SGZ918581 SQV917709:SQV918581 TAR917709:TAR918581 TKN917709:TKN918581 TUJ917709:TUJ918581 UEF917709:UEF918581 UOB917709:UOB918581 UXX917709:UXX918581 VHT917709:VHT918581 VRP917709:VRP918581 WBL917709:WBL918581 WLH917709:WLH918581 WVD917709:WVD918581 L983251:L984123 IR983245:IR984117 SN983245:SN984117 ACJ983245:ACJ984117 AMF983245:AMF984117 AWB983245:AWB984117 BFX983245:BFX984117 BPT983245:BPT984117 BZP983245:BZP984117 CJL983245:CJL984117 CTH983245:CTH984117 DDD983245:DDD984117 DMZ983245:DMZ984117 DWV983245:DWV984117 EGR983245:EGR984117 EQN983245:EQN984117 FAJ983245:FAJ984117 FKF983245:FKF984117 FUB983245:FUB984117 GDX983245:GDX984117 GNT983245:GNT984117 GXP983245:GXP984117 HHL983245:HHL984117 HRH983245:HRH984117 IBD983245:IBD984117 IKZ983245:IKZ984117 IUV983245:IUV984117 JER983245:JER984117 JON983245:JON984117 JYJ983245:JYJ984117 KIF983245:KIF984117 KSB983245:KSB984117 LBX983245:LBX984117 LLT983245:LLT984117 LVP983245:LVP984117 MFL983245:MFL984117 MPH983245:MPH984117 MZD983245:MZD984117 NIZ983245:NIZ984117 NSV983245:NSV984117 OCR983245:OCR984117 OMN983245:OMN984117 OWJ983245:OWJ984117 PGF983245:PGF984117 PQB983245:PQB984117 PZX983245:PZX984117 QJT983245:QJT984117 QTP983245:QTP984117 RDL983245:RDL984117 RNH983245:RNH984117 RXD983245:RXD984117 SGZ983245:SGZ984117 SQV983245:SQV984117 TAR983245:TAR984117 TKN983245:TKN984117 TUJ983245:TUJ984117 UEF983245:UEF984117 UOB983245:UOB984117 UXX983245:UXX984117 VHT983245:VHT984117 VRP983245:VRP984117 WBL983245:WBL984117 WLH983245:WLH984117 WLH283:WLH1077 WBL283:WBL1077 VRP283:VRP1077 VHT283:VHT1077 UXX283:UXX1077 UOB283:UOB1077 UEF283:UEF1077 TUJ283:TUJ1077 TKN283:TKN1077 TAR283:TAR1077 SQV283:SQV1077 SGZ283:SGZ1077 RXD283:RXD1077 RNH283:RNH1077 RDL283:RDL1077 QTP283:QTP1077 QJT283:QJT1077 PZX283:PZX1077 PQB283:PQB1077 PGF283:PGF1077 OWJ283:OWJ1077 OMN283:OMN1077 OCR283:OCR1077 NSV283:NSV1077 NIZ283:NIZ1077 MZD283:MZD1077 MPH283:MPH1077 MFL283:MFL1077 LVP283:LVP1077 LLT283:LLT1077 LBX283:LBX1077 KSB283:KSB1077 KIF283:KIF1077 JYJ283:JYJ1077 JON283:JON1077 JER283:JER1077 IUV283:IUV1077 IKZ283:IKZ1077 IBD283:IBD1077 HRH283:HRH1077 HHL283:HHL1077 GXP283:GXP1077 GNT283:GNT1077 GDX283:GDX1077 FUB283:FUB1077 FKF283:FKF1077 FAJ283:FAJ1077 EQN283:EQN1077 EGR283:EGR1077 DWV283:DWV1077 DMZ283:DMZ1077 DDD283:DDD1077 CTH283:CTH1077 CJL283:CJL1077 BZP283:BZP1077 BPT283:BPT1077 BFX283:BFX1077 AWB283:AWB1077 AMF283:AMF1077 ACJ283:ACJ1077 SN283:SN1077 IR283:IR1077 WVO283:WVQ1077 WLS283:WLU1077 WBW283:WBY1077 VSA283:VSC1077 VIE283:VIG1077 UYI283:UYK1077 UOM283:UOO1077 UEQ283:UES1077 TUU283:TUW1077 TKY283:TLA1077 TBC283:TBE1077 SRG283:SRI1077 SHK283:SHM1077 RXO283:RXQ1077 RNS283:RNU1077 RDW283:RDY1077 QUA283:QUC1077 QKE283:QKG1077 QAI283:QAK1077 PQM283:PQO1077 PGQ283:PGS1077 OWU283:OWW1077 OMY283:ONA1077 ODC283:ODE1077 NTG283:NTI1077 NJK283:NJM1077 MZO283:MZQ1077 MPS283:MPU1077 MFW283:MFY1077 LWA283:LWC1077 LME283:LMG1077 LCI283:LCK1077 KSM283:KSO1077 KIQ283:KIS1077 JYU283:JYW1077 JOY283:JPA1077 JFC283:JFE1077 IVG283:IVI1077 ILK283:ILM1077 IBO283:IBQ1077 HRS283:HRU1077 HHW283:HHY1077 GYA283:GYC1077 GOE283:GOG1077 GEI283:GEK1077 FUM283:FUO1077 FKQ283:FKS1077 FAU283:FAW1077 EQY283:ERA1077 EHC283:EHE1077 DXG283:DXI1077 DNK283:DNM1077 DDO283:DDQ1077 CTS283:CTU1077 CJW283:CJY1077 CAA283:CAC1077 BQE283:BQG1077 BGI283:BGK1077 AWM283:AWO1077 AMQ283:AMS1077 ACU283:ACW1077 SY283:TA1077 JC283:JE1077 WVD283:WVD1077 W289:Y1083 L289:L1083 L14 ACU14:ACW14 AMQ14:AMS14 AWM14:AWO14 BGI14:BGK14 BQE14:BQG14 CAA14:CAC14 CJW14:CJY14 CTS14:CTU14 DDO14:DDQ14 DNK14:DNM14 DXG14:DXI14 EHC14:EHE14 EQY14:ERA14 FAU14:FAW14 FKQ14:FKS14 FUM14:FUO14 GEI14:GEK14 GOE14:GOG14 GYA14:GYC14 HHW14:HHY14 HRS14:HRU14 IBO14:IBQ14 ILK14:ILM14 IVG14:IVI14 JFC14:JFE14 JOY14:JPA14 JYU14:JYW14 KIQ14:KIS14 KSM14:KSO14 LCI14:LCK14 LME14:LMG14 LWA14:LWC14 MFW14:MFY14 MPS14:MPU14 MZO14:MZQ14 NJK14:NJM14 NTG14:NTI14 ODC14:ODE14 OMY14:ONA14 OWU14:OWW14 PGQ14:PGS14 PQM14:PQO14 QAI14:QAK14 QKE14:QKG14 QUA14:QUC14 RDW14:RDY14 RNS14:RNU14 RXO14:RXQ14 SHK14:SHM14 SRG14:SRI14 TBC14:TBE14 TKY14:TLA14 TUU14:TUW14 UEQ14:UES14 UOM14:UOO14 UYI14:UYK14 VIE14:VIG14 VSA14:VSC14 WBW14:WBY14 WLS14:WLU14 WVO14:WVQ14 IR14 SN14 ACJ14 AMF14 AWB14 BFX14 BPT14 BZP14 CJL14 CTH14 DDD14 DMZ14 DWV14 EGR14 EQN14 FAJ14 FKF14 FUB14 GDX14 GNT14 GXP14 HHL14 HRH14 IBD14 IKZ14 IUV14 JER14 JON14 JYJ14 KIF14 KSB14 LBX14 LLT14 LVP14 MFL14 MPH14 MZD14 NIZ14 NSV14 OCR14 OMN14 OWJ14 PGF14 PQB14 PZX14 QJT14 QTP14 RDL14 RNH14 RXD14 SGZ14 SQV14 TAR14 TKN14 TUJ14 UEF14 UOB14 UXX14 VHT14 VRP14 WBL14 WLH14 WVD14 JC14:JE14 SY14:TA14 W14:Y14 AMQ144:AMS144 AWM144:AWO144 BGI144:BGK144 BQE144:BQG144 CAA144:CAC144 CJW144:CJY144 CTS144:CTU144 DDO144:DDQ144 DNK144:DNM144 DXG144:DXI144 EHC144:EHE144 EQY144:ERA144 FAU144:FAW144 FKQ144:FKS144 FUM144:FUO144 GEI144:GEK144 GOE144:GOG144 GYA144:GYC144 HHW144:HHY144 HRS144:HRU144 IBO144:IBQ144 ILK144:ILM144 IVG144:IVI144 JFC144:JFE144 JOY144:JPA144 JYU144:JYW144 KIQ144:KIS144 KSM144:KSO144 LCI144:LCK144 LME144:LMG144 LWA144:LWC144 MFW144:MFY144 MPS144:MPU144 MZO144:MZQ144 NJK144:NJM144 NTG144:NTI144 ODC144:ODE144 OMY144:ONA144 OWU144:OWW144 PGQ144:PGS144 PQM144:PQO144 QAI144:QAK144 QKE144:QKG144 QUA144:QUC144 RDW144:RDY144 RNS144:RNU144 RXO144:RXQ144 SHK144:SHM144 SRG144:SRI144 TBC144:TBE144 TKY144:TLA144 TUU144:TUW144 UEQ144:UES144 UOM144:UOO144 UYI144:UYK144 VIE144:VIG144 VSA144:VSC144 WBW144:WBY144 WLS144:WLU144 WVO144:WVQ144 IR144 SN144 ACJ144 AMF144 AWB144 BFX144 BPT144 BZP144 CJL144 CTH144 DDD144 DMZ144 DWV144 EGR144 EQN144 FAJ144 FKF144 FUB144 GDX144 GNT144 GXP144 HHL144 HRH144 IBD144 IKZ144 IUV144 JER144 JON144 JYJ144 KIF144 KSB144 LBX144 LLT144 LVP144 MFL144 MPH144 MZD144 NIZ144 NSV144 OCR144 OMN144 OWJ144 PGF144 PQB144 PZX144 QJT144 QTP144 RDL144 RNH144 RXD144 SGZ144 SQV144 TAR144 TKN144 TUJ144 UEF144 UOB144 UXX144 VHT144 VRP144 WBL144 WLH144 WVD144 JC144:JE144 I143 T143:V143 SY144:TA144 ACR143:ACT143 SV143:SX143 IZ143:JB143 WVA143 WLE143 WBI143 VRM143 VHQ143 UXU143 UNY143 UEC143 TUG143 TKK143 TAO143 SQS143 SGW143 RXA143 RNE143 RDI143 QTM143 QJQ143 PZU143 PPY143 PGC143 OWG143 OMK143 OCO143 NSS143 NIW143 MZA143 MPE143 MFI143 LVM143 LLQ143 LBU143 KRY143 KIC143 JYG143 JOK143 JEO143 IUS143 IKW143 IBA143 HRE143 HHI143 GXM143 GNQ143 GDU143 FTY143 FKC143 FAG143 EQK143 EGO143 DWS143 DMW143 DDA143 CTE143 CJI143 BZM143 BPQ143 BFU143 AVY143 AMC143 ACG143 SK143 IO143 WVL143:WVN143 WLP143:WLR143 WBT143:WBV143 VRX143:VRZ143 VIB143:VID143 UYF143:UYH143 UOJ143:UOL143 UEN143:UEP143 TUR143:TUT143 TKV143:TKX143 TAZ143:TBB143 SRD143:SRF143 SHH143:SHJ143 RXL143:RXN143 RNP143:RNR143 RDT143:RDV143 QTX143:QTZ143 QKB143:QKD143 QAF143:QAH143 PQJ143:PQL143 PGN143:PGP143 OWR143:OWT143 OMV143:OMX143 OCZ143:ODB143 NTD143:NTF143 NJH143:NJJ143 MZL143:MZN143 MPP143:MPR143 MFT143:MFV143 LVX143:LVZ143 LMB143:LMD143 LCF143:LCH143 KSJ143:KSL143 KIN143:KIP143 JYR143:JYT143 JOV143:JOX143 JEZ143:JFB143 IVD143:IVF143 ILH143:ILJ143 IBL143:IBN143 HRP143:HRR143 HHT143:HHV143 GXX143:GXZ143 GOB143:GOD143 GEF143:GEH143 FUJ143:FUL143 FKN143:FKP143 FAR143:FAT143 EQV143:EQX143 EGZ143:EHB143 DXD143:DXF143 DNH143:DNJ143 DDL143:DDN143 CTP143:CTR143 CJT143:CJV143 BZX143:BZZ143 BQB143:BQD143 BGF143:BGH143 AWJ143:AWL143 AMN143:AMP143 ACU144:ACW144 L144:L149 M279:M280 W155:Y155 L155 L219:L220 W219:Y221 W228:W230 BA182:BA185 L226:L227 AS225 WBF235 VRJ235 VHN235 UXR235 UNV235 UDZ235 TUD235 TKH235 TAL235 SQP235 SGT235 RWX235 RNB235 RDF235 QTJ235 QJN235 PZR235 PPV235 PFZ235 OWD235 OMH235 OCL235 NSP235 NIT235 MYX235 MPB235 MFF235 LVJ235 LLN235 LBR235 KRV235 KHZ235 JYD235 JOH235 JEL235 IUP235 IKT235 IAX235 HRB235 HHF235 GXJ235 GNN235 GDR235 FTV235 FJZ235 FAD235 EQH235 EGL235 DWP235 DMT235 DCX235 CTB235 CJF235 BZJ235 BPN235 BFR235 AVV235 ALZ235 ACD235 SH235 IL235 WVI235:WVK235 WLM235:WLO235 WBQ235:WBS235 VRU235:VRW235 VHY235:VIA235 UYC235:UYE235 UOG235:UOI235 UEK235:UEM235 TUO235:TUQ235 TKS235:TKU235 TAW235:TAY235 SRA235:SRC235 SHE235:SHG235 RXI235:RXK235 RNM235:RNO235 RDQ235:RDS235 QTU235:QTW235 QJY235:QKA235 QAC235:QAE235 PQG235:PQI235 PGK235:PGM235 OWO235:OWQ235 OMS235:OMU235 OCW235:OCY235 NTA235:NTC235 NJE235:NJG235 MZI235:MZK235 MPM235:MPO235 MFQ235:MFS235 LVU235:LVW235 LLY235:LMA235 LCC235:LCE235 KSG235:KSI235 KIK235:KIM235 JYO235:JYQ235 JOS235:JOU235 JEW235:JEY235 IVA235:IVC235 ILE235:ILG235 IBI235:IBK235 HRM235:HRO235 HHQ235:HHS235 GXU235:GXW235 GNY235:GOA235 GEC235:GEE235 FUG235:FUI235 FKK235:FKM235 FAO235:FAQ235 EQS235:EQU235 EGW235:EGY235 DXA235:DXC235 DNE235:DNG235 DDI235:DDK235 CTM235:CTO235 CJQ235:CJS235 BZU235:BZW235 BPY235:BQA235 BGC235:BGE235 AWG235:AWI235 AMK235:AMM235 ACO235:ACQ235 SS235:SU235 IW235:IY235 WUX235 WLB235 BWV241 CJQ226:CJQ227 X279:Z280 AMH279:AMH280 ACL279:ACL280 SP279:SP280 IT279:IT280 WVQ279:WVS280 WLU279:WLW280 WBY279:WCA280 VSC279:VSE280 VIG279:VII280 UYK279:UYM280 UOO279:UOQ280 UES279:UEU280 TUW279:TUY280 TLA279:TLC280 TBE279:TBG280 SRI279:SRK280 SHM279:SHO280 RXQ279:RXS280 RNU279:RNW280 RDY279:REA280 QUC279:QUE280 QKG279:QKI280 QAK279:QAM280 PQO279:PQQ280 PGS279:PGU280 OWW279:OWY280 ONA279:ONC280 ODE279:ODG280 NTI279:NTK280 NJM279:NJO280 MZQ279:MZS280 MPU279:MPW280 MFY279:MGA280 LWC279:LWE280 LMG279:LMI280 LCK279:LCM280 KSO279:KSQ280 KIS279:KIU280 JYW279:JYY280 JPA279:JPC280 JFE279:JFG280 IVI279:IVK280 ILM279:ILO280 IBQ279:IBS280 HRU279:HRW280 HHY279:HIA280 GYC279:GYE280 GOG279:GOI280 GEK279:GEM280 FUO279:FUQ280 FKS279:FKU280 FAW279:FAY280 ERA279:ERC280 EHE279:EHG280 DXI279:DXK280 DNM279:DNO280 DDQ279:DDS280 CTU279:CTW280 CJY279:CKA280 CAC279:CAE280 BQG279:BQI280 BGK279:BGM280 AWO279:AWQ280 AMS279:AMU280 ACW279:ACY280 TA279:TC280 JE279:JG280 WVF279:WVF280 WLJ279:WLJ280 WBN279:WBN280 VRR279:VRR280 VHV279:VHV280 UXZ279:UXZ280 UOD279:UOD280 UEH279:UEH280 TUL279:TUL280 TKP279:TKP280 TAT279:TAT280 SQX279:SQX280 SHB279:SHB280 RXF279:RXF280 RNJ279:RNJ280 RDN279:RDN280 QTR279:QTR280 QJV279:QJV280 PZZ279:PZZ280 PQD279:PQD280 PGH279:PGH280 OWL279:OWL280 OMP279:OMP280 OCT279:OCT280 NSX279:NSX280 NJB279:NJB280 MZF279:MZF280 MPJ279:MPJ280 MFN279:MFN280 LVR279:LVR280 LLV279:LLV280 LBZ279:LBZ280 KSD279:KSD280 KIH279:KIH280 JYL279:JYL280 JOP279:JOP280 JET279:JET280 IUX279:IUX280 ILB279:ILB280 IBF279:IBF280 HRJ279:HRJ280 HHN279:HHN280 GXR279:GXR280 GNV279:GNV280 GDZ279:GDZ280 FUD279:FUD280 FKH279:FKH280 FAL279:FAL280 EQP279:EQP280 EGT279:EGT280 DWX279:DWX280 DNB279:DNB280 DDF279:DDF280 CTJ279:CTJ280 CJN279:CJN280 BZR279:BZR280 BPV279:BPV280 BFZ279:BFZ280 AWD279:AWD280 DDI226:DDI227 DNE226:DNE227 DXA226:DXA227 EGW226:EGW227 EQS226:EQS227 FAO226:FAO227 FKK226:FKK227 FUG226:FUG227 GEC226:GEC227 GNY226:GNY227 GXU226:GXU227 HHQ226:HHQ227 HRM226:HRM227 IBI226:IBI227 ILE226:ILE227 IVA226:IVA227 JEW226:JEW227 JOS226:JOS227 JYO226:JYO227 KIK226:KIK227 KSG226:KSG227 LCC226:LCC227 LLY226:LLY227 LVU226:LVU227 MFQ226:MFQ227 MPM226:MPM227 MZI226:MZI227 NJE226:NJE227 NTA226:NTA227 OCW226:OCW227 OMS226:OMS227 OWO226:OWO227 PGK226:PGK227 PQG226:PQG227 QAC226:QAC227 QJY226:QJY227 QTU226:QTU227 RDQ226:RDQ227 RNM226:RNM227 RXI226:RXI227 SHE226:SHE227 SRA226:SRA227 TAW226:TAW227 TKS226:TKS227 TUO226:TUO227 UEK226:UEK227 UOG226:UOG227 UYC226:UYC227 VHY226:VHY227 VRU226:VRU227 WBQ226:WBQ227 WLM226:WLM227 WVI226:WVI227 JH226:JJ227 TD226:TF227 ACZ226:ADB227 AMV226:AMX227 AWR226:AWT227 BGN226:BGP227 BQJ226:BQL227 CAF226:CAH227 CKB226:CKD227 CTX226:CTZ227 DDT226:DDV227 DNP226:DNR227 DXL226:DXN227 EHH226:EHJ227 ERD226:ERF227 FAZ226:FBB227 FKV226:FKX227 FUR226:FUT227 GEN226:GEP227 GOJ226:GOL227 GYF226:GYH227 HIB226:HID227 HRX226:HRZ227 IBT226:IBV227 ILP226:ILR227 IVL226:IVN227 JFH226:JFJ227 JPD226:JPF227 JYZ226:JZB227 KIV226:KIX227 KSR226:KST227 LCN226:LCP227 LMJ226:LML227 LWF226:LWH227 MGB226:MGD227 MPX226:MPZ227 MZT226:MZV227 NJP226:NJR227 NTL226:NTN227 ODH226:ODJ227 OND226:ONF227 OWZ226:OXB227 PGV226:PGX227 PQR226:PQT227 QAN226:QAP227 QKJ226:QKL227 QUF226:QUH227 REB226:RED227 RNX226:RNZ227 RXT226:RXV227 SHP226:SHR227 SRL226:SRN227 TBH226:TBJ227 TLD226:TLF227 TUZ226:TVB227 UEV226:UEX227 UOR226:UOT227 UYN226:UYP227 VIJ226:VIL227 VSF226:VSH227 WCB226:WCD227 WLX226:WLZ227 WVT226:WVV227 IW226:IW227 SS226:SS227 ACO226:ACO227 AMK226:AMK227 AWG226:AWG227 BGC226:BGC227 BPY226:BPY227 BZU226:BZU227 CTM226:CTM227 W239:Y239 BER240 CSB240 CIF240 DBX240 DLT240 DVP240 EFL240 EPH240 EZD240 FIZ240 FSV240 GCR240 GMN240 GWJ240 HGF240 HQB240 HZX240 IJT240 ITP240 JDL240 JNH240 JXD240 KGZ240 KQV240 LAR240 LKN240 LUJ240 MEF240 MOB240 MXX240 NHT240 NRP240 OBL240 OLH240 OVD240 PEZ240 POV240 PYR240 QIN240 QSJ240 RCF240 RMB240 RVX240 SFT240 SPP240 SZL240 TJH240 TTD240 UCZ240 UMV240 UWR240 VGN240 VQJ240 WAF240 WKB240 WTX240 HW240:HY240 RS240:RU240 ABO240:ABQ240 ALK240:ALM240 AVG240:AVI240 BFC240:BFE240 BOY240:BPA240 BYU240:BYW240 CIQ240:CIS240 CSM240:CSO240 DCI240:DCK240 DME240:DMG240 DWA240:DWC240 EFW240:EFY240 EPS240:EPU240 EZO240:EZQ240 FJK240:FJM240 FTG240:FTI240 GDC240:GDE240 GMY240:GNA240 GWU240:GWW240 HGQ240:HGS240 HQM240:HQO240 IAI240:IAK240 IKE240:IKG240 IUA240:IUC240 JDW240:JDY240 JNS240:JNU240 JXO240:JXQ240 KHK240:KHM240 KRG240:KRI240 LBC240:LBE240 LKY240:LLA240 LUU240:LUW240 MEQ240:MES240 MOM240:MOO240 MYI240:MYK240 NIE240:NIG240 NSA240:NSC240 OBW240:OBY240 OLS240:OLU240 OVO240:OVQ240 PFK240:PFM240 PPG240:PPI240 PZC240:PZE240 QIY240:QJA240 QSU240:QSW240 RCQ240:RCS240 RMM240:RMO240 RWI240:RWK240 SGE240:SGG240 SQA240:SQC240 SZW240:SZY240 TJS240:TJU240 TTO240:TTQ240 UDK240:UDM240 UNG240:UNI240 UXC240:UXE240 VGY240:VHA240 VQU240:VQW240 WAQ240:WAS240 WKM240:WKO240 WUI240:WUK240 HL240 RH240 ABD240 AKZ240 AUV240 BON240 X134:X142 BYJ240 L192:L194 BDD241 CQN241 CGR241 DAJ241 DKF241 DUB241 EDX241 ENT241 EXP241 FHL241 FRH241 GBD241 GKZ241 GUV241 HER241 HON241 HYJ241 IIF241 ISB241 JBX241 JLT241 JVP241 KFL241 KPH241 KZD241 LIZ241 LSV241 MCR241 MMN241 MWJ241 NGF241 NQB241 NZX241 OJT241 OTP241 PDL241 PNH241 PXD241 QGZ241 QQV241 RAR241 RKN241 RUJ241 SEF241 SOB241 SXX241 THT241 TRP241 UBL241 ULH241 UVD241 VEZ241 VOV241 VYR241 WIN241 WSJ241 GI241:GK241 QE241:QG241 AAA241:AAC241 AJW241:AJY241 ATS241:ATU241 BDO241:BDQ241 BNK241:BNM241 BXG241:BXI241 CHC241:CHE241 CQY241:CRA241 DAU241:DAW241 DKQ241:DKS241 DUM241:DUO241 EEI241:EEK241 EOE241:EOG241 EYA241:EYC241 FHW241:FHY241 FRS241:FRU241 GBO241:GBQ241 GLK241:GLM241 GVG241:GVI241 HFC241:HFE241 HOY241:HPA241 HYU241:HYW241 IIQ241:IIS241 ISM241:ISO241 JCI241:JCK241 JME241:JMG241 JWA241:JWC241 KFW241:KFY241 KPS241:KPU241 KZO241:KZQ241 LJK241:LJM241 LTG241:LTI241 MDC241:MDE241 MMY241:MNA241 MWU241:MWW241 NGQ241:NGS241 NQM241:NQO241 OAI241:OAK241 OKE241:OKG241 OUA241:OUC241 PDW241:PDY241 PNS241:PNU241 PXO241:PXQ241 QHK241:QHM241 QRG241:QRI241 RBC241:RBE241 RKY241:RLA241 RUU241:RUW241 SEQ241:SES241 SOM241:SOO241 SYI241:SYK241 TIE241:TIG241 TSA241:TSC241 UBW241:UBY241 ULS241:ULU241 UVO241:UVQ241 VFK241:VFM241 VPG241:VPI241 VZC241:VZE241 WIY241:WJA241 WSU241:WSW241 FX241 PT241 ZP241 AJL241 ATH241 BMZ241 W270:Y273 Z132 BWS254 BDA254 CQK254 CGO254 DAG254 DKC254 DTY254 EDU254 ENQ254 EXM254 FHI254 FRE254 GBA254 GKW254 GUS254 HEO254 HOK254 HYG254 IIC254 IRY254 JBU254 JLQ254 JVM254 KFI254 KPE254 KZA254 LIW254 LSS254 MCO254 MMK254 MWG254 NGC254 NPY254 NZU254 OJQ254 OTM254 PDI254 PNE254 PXA254 QGW254 QQS254 RAO254 RKK254 RUG254 SEC254 SNY254 SXU254 THQ254 TRM254 UBI254 ULE254 UVA254 VEW254 VOS254 VYO254 WIK254 WSG254 GF254:GH254 QB254:QD254 ZX254:ZZ254 AJT254:AJV254 ATP254:ATR254 BDL254:BDN254 BNH254:BNJ254 BXD254:BXF254 CGZ254:CHB254 CQV254:CQX254 DAR254:DAT254 DKN254:DKP254 DUJ254:DUL254 EEF254:EEH254 EOB254:EOD254 EXX254:EXZ254 FHT254:FHV254 FRP254:FRR254 GBL254:GBN254 GLH254:GLJ254 GVD254:GVF254 HEZ254:HFB254 HOV254:HOX254 HYR254:HYT254 IIN254:IIP254 ISJ254:ISL254 JCF254:JCH254 JMB254:JMD254 JVX254:JVZ254 KFT254:KFV254 KPP254:KPR254 KZL254:KZN254 LJH254:LJJ254 LTD254:LTF254 MCZ254:MDB254 MMV254:MMX254 MWR254:MWT254 NGN254:NGP254 NQJ254:NQL254 OAF254:OAH254 OKB254:OKD254 OTX254:OTZ254 PDT254:PDV254 PNP254:PNR254 PXL254:PXN254 QHH254:QHJ254 QRD254:QRF254 RAZ254:RBB254 RKV254:RKX254 RUR254:RUT254 SEN254:SEP254 SOJ254:SOL254 SYF254:SYH254 TIB254:TID254 TRX254:TRZ254 UBT254:UBV254 ULP254:ULR254 UVL254:UVN254 VFH254:VFJ254 VPD254:VPF254 VYZ254:VZB254 WIV254:WIX254 WSR254:WST254 FU254 PQ254 ZM254 AJI254 ATE254 BMW254 Y228:Y230 W232:Y236 W144:Y149 L270:L273 W241:Y253 L232:L256 W275:Y278 L275:L278">
      <formula1>0</formula1>
      <formula2>100</formula2>
    </dataValidation>
    <dataValidation type="custom" allowBlank="1" showInputMessage="1" showErrorMessage="1" sqref="WVV983245:WVV984117 JJ65741:JJ66613 TF65741:TF66613 ADB65741:ADB66613 AMX65741:AMX66613 AWT65741:AWT66613 BGP65741:BGP66613 BQL65741:BQL66613 CAH65741:CAH66613 CKD65741:CKD66613 CTZ65741:CTZ66613 DDV65741:DDV66613 DNR65741:DNR66613 DXN65741:DXN66613 EHJ65741:EHJ66613 ERF65741:ERF66613 FBB65741:FBB66613 FKX65741:FKX66613 FUT65741:FUT66613 GEP65741:GEP66613 GOL65741:GOL66613 GYH65741:GYH66613 HID65741:HID66613 HRZ65741:HRZ66613 IBV65741:IBV66613 ILR65741:ILR66613 IVN65741:IVN66613 JFJ65741:JFJ66613 JPF65741:JPF66613 JZB65741:JZB66613 KIX65741:KIX66613 KST65741:KST66613 LCP65741:LCP66613 LML65741:LML66613 LWH65741:LWH66613 MGD65741:MGD66613 MPZ65741:MPZ66613 MZV65741:MZV66613 NJR65741:NJR66613 NTN65741:NTN66613 ODJ65741:ODJ66613 ONF65741:ONF66613 OXB65741:OXB66613 PGX65741:PGX66613 PQT65741:PQT66613 QAP65741:QAP66613 QKL65741:QKL66613 QUH65741:QUH66613 RED65741:RED66613 RNZ65741:RNZ66613 RXV65741:RXV66613 SHR65741:SHR66613 SRN65741:SRN66613 TBJ65741:TBJ66613 TLF65741:TLF66613 TVB65741:TVB66613 UEX65741:UEX66613 UOT65741:UOT66613 UYP65741:UYP66613 VIL65741:VIL66613 VSH65741:VSH66613 WCD65741:WCD66613 WLZ65741:WLZ66613 WVV65741:WVV66613 JJ131277:JJ132149 TF131277:TF132149 ADB131277:ADB132149 AMX131277:AMX132149 AWT131277:AWT132149 BGP131277:BGP132149 BQL131277:BQL132149 CAH131277:CAH132149 CKD131277:CKD132149 CTZ131277:CTZ132149 DDV131277:DDV132149 DNR131277:DNR132149 DXN131277:DXN132149 EHJ131277:EHJ132149 ERF131277:ERF132149 FBB131277:FBB132149 FKX131277:FKX132149 FUT131277:FUT132149 GEP131277:GEP132149 GOL131277:GOL132149 GYH131277:GYH132149 HID131277:HID132149 HRZ131277:HRZ132149 IBV131277:IBV132149 ILR131277:ILR132149 IVN131277:IVN132149 JFJ131277:JFJ132149 JPF131277:JPF132149 JZB131277:JZB132149 KIX131277:KIX132149 KST131277:KST132149 LCP131277:LCP132149 LML131277:LML132149 LWH131277:LWH132149 MGD131277:MGD132149 MPZ131277:MPZ132149 MZV131277:MZV132149 NJR131277:NJR132149 NTN131277:NTN132149 ODJ131277:ODJ132149 ONF131277:ONF132149 OXB131277:OXB132149 PGX131277:PGX132149 PQT131277:PQT132149 QAP131277:QAP132149 QKL131277:QKL132149 QUH131277:QUH132149 RED131277:RED132149 RNZ131277:RNZ132149 RXV131277:RXV132149 SHR131277:SHR132149 SRN131277:SRN132149 TBJ131277:TBJ132149 TLF131277:TLF132149 TVB131277:TVB132149 UEX131277:UEX132149 UOT131277:UOT132149 UYP131277:UYP132149 VIL131277:VIL132149 VSH131277:VSH132149 WCD131277:WCD132149 WLZ131277:WLZ132149 WVV131277:WVV132149 JJ196813:JJ197685 TF196813:TF197685 ADB196813:ADB197685 AMX196813:AMX197685 AWT196813:AWT197685 BGP196813:BGP197685 BQL196813:BQL197685 CAH196813:CAH197685 CKD196813:CKD197685 CTZ196813:CTZ197685 DDV196813:DDV197685 DNR196813:DNR197685 DXN196813:DXN197685 EHJ196813:EHJ197685 ERF196813:ERF197685 FBB196813:FBB197685 FKX196813:FKX197685 FUT196813:FUT197685 GEP196813:GEP197685 GOL196813:GOL197685 GYH196813:GYH197685 HID196813:HID197685 HRZ196813:HRZ197685 IBV196813:IBV197685 ILR196813:ILR197685 IVN196813:IVN197685 JFJ196813:JFJ197685 JPF196813:JPF197685 JZB196813:JZB197685 KIX196813:KIX197685 KST196813:KST197685 LCP196813:LCP197685 LML196813:LML197685 LWH196813:LWH197685 MGD196813:MGD197685 MPZ196813:MPZ197685 MZV196813:MZV197685 NJR196813:NJR197685 NTN196813:NTN197685 ODJ196813:ODJ197685 ONF196813:ONF197685 OXB196813:OXB197685 PGX196813:PGX197685 PQT196813:PQT197685 QAP196813:QAP197685 QKL196813:QKL197685 QUH196813:QUH197685 RED196813:RED197685 RNZ196813:RNZ197685 RXV196813:RXV197685 SHR196813:SHR197685 SRN196813:SRN197685 TBJ196813:TBJ197685 TLF196813:TLF197685 TVB196813:TVB197685 UEX196813:UEX197685 UOT196813:UOT197685 UYP196813:UYP197685 VIL196813:VIL197685 VSH196813:VSH197685 WCD196813:WCD197685 WLZ196813:WLZ197685 WVV196813:WVV197685 JJ262349:JJ263221 TF262349:TF263221 ADB262349:ADB263221 AMX262349:AMX263221 AWT262349:AWT263221 BGP262349:BGP263221 BQL262349:BQL263221 CAH262349:CAH263221 CKD262349:CKD263221 CTZ262349:CTZ263221 DDV262349:DDV263221 DNR262349:DNR263221 DXN262349:DXN263221 EHJ262349:EHJ263221 ERF262349:ERF263221 FBB262349:FBB263221 FKX262349:FKX263221 FUT262349:FUT263221 GEP262349:GEP263221 GOL262349:GOL263221 GYH262349:GYH263221 HID262349:HID263221 HRZ262349:HRZ263221 IBV262349:IBV263221 ILR262349:ILR263221 IVN262349:IVN263221 JFJ262349:JFJ263221 JPF262349:JPF263221 JZB262349:JZB263221 KIX262349:KIX263221 KST262349:KST263221 LCP262349:LCP263221 LML262349:LML263221 LWH262349:LWH263221 MGD262349:MGD263221 MPZ262349:MPZ263221 MZV262349:MZV263221 NJR262349:NJR263221 NTN262349:NTN263221 ODJ262349:ODJ263221 ONF262349:ONF263221 OXB262349:OXB263221 PGX262349:PGX263221 PQT262349:PQT263221 QAP262349:QAP263221 QKL262349:QKL263221 QUH262349:QUH263221 RED262349:RED263221 RNZ262349:RNZ263221 RXV262349:RXV263221 SHR262349:SHR263221 SRN262349:SRN263221 TBJ262349:TBJ263221 TLF262349:TLF263221 TVB262349:TVB263221 UEX262349:UEX263221 UOT262349:UOT263221 UYP262349:UYP263221 VIL262349:VIL263221 VSH262349:VSH263221 WCD262349:WCD263221 WLZ262349:WLZ263221 WVV262349:WVV263221 JJ327885:JJ328757 TF327885:TF328757 ADB327885:ADB328757 AMX327885:AMX328757 AWT327885:AWT328757 BGP327885:BGP328757 BQL327885:BQL328757 CAH327885:CAH328757 CKD327885:CKD328757 CTZ327885:CTZ328757 DDV327885:DDV328757 DNR327885:DNR328757 DXN327885:DXN328757 EHJ327885:EHJ328757 ERF327885:ERF328757 FBB327885:FBB328757 FKX327885:FKX328757 FUT327885:FUT328757 GEP327885:GEP328757 GOL327885:GOL328757 GYH327885:GYH328757 HID327885:HID328757 HRZ327885:HRZ328757 IBV327885:IBV328757 ILR327885:ILR328757 IVN327885:IVN328757 JFJ327885:JFJ328757 JPF327885:JPF328757 JZB327885:JZB328757 KIX327885:KIX328757 KST327885:KST328757 LCP327885:LCP328757 LML327885:LML328757 LWH327885:LWH328757 MGD327885:MGD328757 MPZ327885:MPZ328757 MZV327885:MZV328757 NJR327885:NJR328757 NTN327885:NTN328757 ODJ327885:ODJ328757 ONF327885:ONF328757 OXB327885:OXB328757 PGX327885:PGX328757 PQT327885:PQT328757 QAP327885:QAP328757 QKL327885:QKL328757 QUH327885:QUH328757 RED327885:RED328757 RNZ327885:RNZ328757 RXV327885:RXV328757 SHR327885:SHR328757 SRN327885:SRN328757 TBJ327885:TBJ328757 TLF327885:TLF328757 TVB327885:TVB328757 UEX327885:UEX328757 UOT327885:UOT328757 UYP327885:UYP328757 VIL327885:VIL328757 VSH327885:VSH328757 WCD327885:WCD328757 WLZ327885:WLZ328757 WVV327885:WVV328757 JJ393421:JJ394293 TF393421:TF394293 ADB393421:ADB394293 AMX393421:AMX394293 AWT393421:AWT394293 BGP393421:BGP394293 BQL393421:BQL394293 CAH393421:CAH394293 CKD393421:CKD394293 CTZ393421:CTZ394293 DDV393421:DDV394293 DNR393421:DNR394293 DXN393421:DXN394293 EHJ393421:EHJ394293 ERF393421:ERF394293 FBB393421:FBB394293 FKX393421:FKX394293 FUT393421:FUT394293 GEP393421:GEP394293 GOL393421:GOL394293 GYH393421:GYH394293 HID393421:HID394293 HRZ393421:HRZ394293 IBV393421:IBV394293 ILR393421:ILR394293 IVN393421:IVN394293 JFJ393421:JFJ394293 JPF393421:JPF394293 JZB393421:JZB394293 KIX393421:KIX394293 KST393421:KST394293 LCP393421:LCP394293 LML393421:LML394293 LWH393421:LWH394293 MGD393421:MGD394293 MPZ393421:MPZ394293 MZV393421:MZV394293 NJR393421:NJR394293 NTN393421:NTN394293 ODJ393421:ODJ394293 ONF393421:ONF394293 OXB393421:OXB394293 PGX393421:PGX394293 PQT393421:PQT394293 QAP393421:QAP394293 QKL393421:QKL394293 QUH393421:QUH394293 RED393421:RED394293 RNZ393421:RNZ394293 RXV393421:RXV394293 SHR393421:SHR394293 SRN393421:SRN394293 TBJ393421:TBJ394293 TLF393421:TLF394293 TVB393421:TVB394293 UEX393421:UEX394293 UOT393421:UOT394293 UYP393421:UYP394293 VIL393421:VIL394293 VSH393421:VSH394293 WCD393421:WCD394293 WLZ393421:WLZ394293 WVV393421:WVV394293 JJ458957:JJ459829 TF458957:TF459829 ADB458957:ADB459829 AMX458957:AMX459829 AWT458957:AWT459829 BGP458957:BGP459829 BQL458957:BQL459829 CAH458957:CAH459829 CKD458957:CKD459829 CTZ458957:CTZ459829 DDV458957:DDV459829 DNR458957:DNR459829 DXN458957:DXN459829 EHJ458957:EHJ459829 ERF458957:ERF459829 FBB458957:FBB459829 FKX458957:FKX459829 FUT458957:FUT459829 GEP458957:GEP459829 GOL458957:GOL459829 GYH458957:GYH459829 HID458957:HID459829 HRZ458957:HRZ459829 IBV458957:IBV459829 ILR458957:ILR459829 IVN458957:IVN459829 JFJ458957:JFJ459829 JPF458957:JPF459829 JZB458957:JZB459829 KIX458957:KIX459829 KST458957:KST459829 LCP458957:LCP459829 LML458957:LML459829 LWH458957:LWH459829 MGD458957:MGD459829 MPZ458957:MPZ459829 MZV458957:MZV459829 NJR458957:NJR459829 NTN458957:NTN459829 ODJ458957:ODJ459829 ONF458957:ONF459829 OXB458957:OXB459829 PGX458957:PGX459829 PQT458957:PQT459829 QAP458957:QAP459829 QKL458957:QKL459829 QUH458957:QUH459829 RED458957:RED459829 RNZ458957:RNZ459829 RXV458957:RXV459829 SHR458957:SHR459829 SRN458957:SRN459829 TBJ458957:TBJ459829 TLF458957:TLF459829 TVB458957:TVB459829 UEX458957:UEX459829 UOT458957:UOT459829 UYP458957:UYP459829 VIL458957:VIL459829 VSH458957:VSH459829 WCD458957:WCD459829 WLZ458957:WLZ459829 WVV458957:WVV459829 JJ524493:JJ525365 TF524493:TF525365 ADB524493:ADB525365 AMX524493:AMX525365 AWT524493:AWT525365 BGP524493:BGP525365 BQL524493:BQL525365 CAH524493:CAH525365 CKD524493:CKD525365 CTZ524493:CTZ525365 DDV524493:DDV525365 DNR524493:DNR525365 DXN524493:DXN525365 EHJ524493:EHJ525365 ERF524493:ERF525365 FBB524493:FBB525365 FKX524493:FKX525365 FUT524493:FUT525365 GEP524493:GEP525365 GOL524493:GOL525365 GYH524493:GYH525365 HID524493:HID525365 HRZ524493:HRZ525365 IBV524493:IBV525365 ILR524493:ILR525365 IVN524493:IVN525365 JFJ524493:JFJ525365 JPF524493:JPF525365 JZB524493:JZB525365 KIX524493:KIX525365 KST524493:KST525365 LCP524493:LCP525365 LML524493:LML525365 LWH524493:LWH525365 MGD524493:MGD525365 MPZ524493:MPZ525365 MZV524493:MZV525365 NJR524493:NJR525365 NTN524493:NTN525365 ODJ524493:ODJ525365 ONF524493:ONF525365 OXB524493:OXB525365 PGX524493:PGX525365 PQT524493:PQT525365 QAP524493:QAP525365 QKL524493:QKL525365 QUH524493:QUH525365 RED524493:RED525365 RNZ524493:RNZ525365 RXV524493:RXV525365 SHR524493:SHR525365 SRN524493:SRN525365 TBJ524493:TBJ525365 TLF524493:TLF525365 TVB524493:TVB525365 UEX524493:UEX525365 UOT524493:UOT525365 UYP524493:UYP525365 VIL524493:VIL525365 VSH524493:VSH525365 WCD524493:WCD525365 WLZ524493:WLZ525365 WVV524493:WVV525365 JJ590029:JJ590901 TF590029:TF590901 ADB590029:ADB590901 AMX590029:AMX590901 AWT590029:AWT590901 BGP590029:BGP590901 BQL590029:BQL590901 CAH590029:CAH590901 CKD590029:CKD590901 CTZ590029:CTZ590901 DDV590029:DDV590901 DNR590029:DNR590901 DXN590029:DXN590901 EHJ590029:EHJ590901 ERF590029:ERF590901 FBB590029:FBB590901 FKX590029:FKX590901 FUT590029:FUT590901 GEP590029:GEP590901 GOL590029:GOL590901 GYH590029:GYH590901 HID590029:HID590901 HRZ590029:HRZ590901 IBV590029:IBV590901 ILR590029:ILR590901 IVN590029:IVN590901 JFJ590029:JFJ590901 JPF590029:JPF590901 JZB590029:JZB590901 KIX590029:KIX590901 KST590029:KST590901 LCP590029:LCP590901 LML590029:LML590901 LWH590029:LWH590901 MGD590029:MGD590901 MPZ590029:MPZ590901 MZV590029:MZV590901 NJR590029:NJR590901 NTN590029:NTN590901 ODJ590029:ODJ590901 ONF590029:ONF590901 OXB590029:OXB590901 PGX590029:PGX590901 PQT590029:PQT590901 QAP590029:QAP590901 QKL590029:QKL590901 QUH590029:QUH590901 RED590029:RED590901 RNZ590029:RNZ590901 RXV590029:RXV590901 SHR590029:SHR590901 SRN590029:SRN590901 TBJ590029:TBJ590901 TLF590029:TLF590901 TVB590029:TVB590901 UEX590029:UEX590901 UOT590029:UOT590901 UYP590029:UYP590901 VIL590029:VIL590901 VSH590029:VSH590901 WCD590029:WCD590901 WLZ590029:WLZ590901 WVV590029:WVV590901 JJ655565:JJ656437 TF655565:TF656437 ADB655565:ADB656437 AMX655565:AMX656437 AWT655565:AWT656437 BGP655565:BGP656437 BQL655565:BQL656437 CAH655565:CAH656437 CKD655565:CKD656437 CTZ655565:CTZ656437 DDV655565:DDV656437 DNR655565:DNR656437 DXN655565:DXN656437 EHJ655565:EHJ656437 ERF655565:ERF656437 FBB655565:FBB656437 FKX655565:FKX656437 FUT655565:FUT656437 GEP655565:GEP656437 GOL655565:GOL656437 GYH655565:GYH656437 HID655565:HID656437 HRZ655565:HRZ656437 IBV655565:IBV656437 ILR655565:ILR656437 IVN655565:IVN656437 JFJ655565:JFJ656437 JPF655565:JPF656437 JZB655565:JZB656437 KIX655565:KIX656437 KST655565:KST656437 LCP655565:LCP656437 LML655565:LML656437 LWH655565:LWH656437 MGD655565:MGD656437 MPZ655565:MPZ656437 MZV655565:MZV656437 NJR655565:NJR656437 NTN655565:NTN656437 ODJ655565:ODJ656437 ONF655565:ONF656437 OXB655565:OXB656437 PGX655565:PGX656437 PQT655565:PQT656437 QAP655565:QAP656437 QKL655565:QKL656437 QUH655565:QUH656437 RED655565:RED656437 RNZ655565:RNZ656437 RXV655565:RXV656437 SHR655565:SHR656437 SRN655565:SRN656437 TBJ655565:TBJ656437 TLF655565:TLF656437 TVB655565:TVB656437 UEX655565:UEX656437 UOT655565:UOT656437 UYP655565:UYP656437 VIL655565:VIL656437 VSH655565:VSH656437 WCD655565:WCD656437 WLZ655565:WLZ656437 WVV655565:WVV656437 JJ721101:JJ721973 TF721101:TF721973 ADB721101:ADB721973 AMX721101:AMX721973 AWT721101:AWT721973 BGP721101:BGP721973 BQL721101:BQL721973 CAH721101:CAH721973 CKD721101:CKD721973 CTZ721101:CTZ721973 DDV721101:DDV721973 DNR721101:DNR721973 DXN721101:DXN721973 EHJ721101:EHJ721973 ERF721101:ERF721973 FBB721101:FBB721973 FKX721101:FKX721973 FUT721101:FUT721973 GEP721101:GEP721973 GOL721101:GOL721973 GYH721101:GYH721973 HID721101:HID721973 HRZ721101:HRZ721973 IBV721101:IBV721973 ILR721101:ILR721973 IVN721101:IVN721973 JFJ721101:JFJ721973 JPF721101:JPF721973 JZB721101:JZB721973 KIX721101:KIX721973 KST721101:KST721973 LCP721101:LCP721973 LML721101:LML721973 LWH721101:LWH721973 MGD721101:MGD721973 MPZ721101:MPZ721973 MZV721101:MZV721973 NJR721101:NJR721973 NTN721101:NTN721973 ODJ721101:ODJ721973 ONF721101:ONF721973 OXB721101:OXB721973 PGX721101:PGX721973 PQT721101:PQT721973 QAP721101:QAP721973 QKL721101:QKL721973 QUH721101:QUH721973 RED721101:RED721973 RNZ721101:RNZ721973 RXV721101:RXV721973 SHR721101:SHR721973 SRN721101:SRN721973 TBJ721101:TBJ721973 TLF721101:TLF721973 TVB721101:TVB721973 UEX721101:UEX721973 UOT721101:UOT721973 UYP721101:UYP721973 VIL721101:VIL721973 VSH721101:VSH721973 WCD721101:WCD721973 WLZ721101:WLZ721973 WVV721101:WVV721973 JJ786637:JJ787509 TF786637:TF787509 ADB786637:ADB787509 AMX786637:AMX787509 AWT786637:AWT787509 BGP786637:BGP787509 BQL786637:BQL787509 CAH786637:CAH787509 CKD786637:CKD787509 CTZ786637:CTZ787509 DDV786637:DDV787509 DNR786637:DNR787509 DXN786637:DXN787509 EHJ786637:EHJ787509 ERF786637:ERF787509 FBB786637:FBB787509 FKX786637:FKX787509 FUT786637:FUT787509 GEP786637:GEP787509 GOL786637:GOL787509 GYH786637:GYH787509 HID786637:HID787509 HRZ786637:HRZ787509 IBV786637:IBV787509 ILR786637:ILR787509 IVN786637:IVN787509 JFJ786637:JFJ787509 JPF786637:JPF787509 JZB786637:JZB787509 KIX786637:KIX787509 KST786637:KST787509 LCP786637:LCP787509 LML786637:LML787509 LWH786637:LWH787509 MGD786637:MGD787509 MPZ786637:MPZ787509 MZV786637:MZV787509 NJR786637:NJR787509 NTN786637:NTN787509 ODJ786637:ODJ787509 ONF786637:ONF787509 OXB786637:OXB787509 PGX786637:PGX787509 PQT786637:PQT787509 QAP786637:QAP787509 QKL786637:QKL787509 QUH786637:QUH787509 RED786637:RED787509 RNZ786637:RNZ787509 RXV786637:RXV787509 SHR786637:SHR787509 SRN786637:SRN787509 TBJ786637:TBJ787509 TLF786637:TLF787509 TVB786637:TVB787509 UEX786637:UEX787509 UOT786637:UOT787509 UYP786637:UYP787509 VIL786637:VIL787509 VSH786637:VSH787509 WCD786637:WCD787509 WLZ786637:WLZ787509 WVV786637:WVV787509 JJ852173:JJ853045 TF852173:TF853045 ADB852173:ADB853045 AMX852173:AMX853045 AWT852173:AWT853045 BGP852173:BGP853045 BQL852173:BQL853045 CAH852173:CAH853045 CKD852173:CKD853045 CTZ852173:CTZ853045 DDV852173:DDV853045 DNR852173:DNR853045 DXN852173:DXN853045 EHJ852173:EHJ853045 ERF852173:ERF853045 FBB852173:FBB853045 FKX852173:FKX853045 FUT852173:FUT853045 GEP852173:GEP853045 GOL852173:GOL853045 GYH852173:GYH853045 HID852173:HID853045 HRZ852173:HRZ853045 IBV852173:IBV853045 ILR852173:ILR853045 IVN852173:IVN853045 JFJ852173:JFJ853045 JPF852173:JPF853045 JZB852173:JZB853045 KIX852173:KIX853045 KST852173:KST853045 LCP852173:LCP853045 LML852173:LML853045 LWH852173:LWH853045 MGD852173:MGD853045 MPZ852173:MPZ853045 MZV852173:MZV853045 NJR852173:NJR853045 NTN852173:NTN853045 ODJ852173:ODJ853045 ONF852173:ONF853045 OXB852173:OXB853045 PGX852173:PGX853045 PQT852173:PQT853045 QAP852173:QAP853045 QKL852173:QKL853045 QUH852173:QUH853045 RED852173:RED853045 RNZ852173:RNZ853045 RXV852173:RXV853045 SHR852173:SHR853045 SRN852173:SRN853045 TBJ852173:TBJ853045 TLF852173:TLF853045 TVB852173:TVB853045 UEX852173:UEX853045 UOT852173:UOT853045 UYP852173:UYP853045 VIL852173:VIL853045 VSH852173:VSH853045 WCD852173:WCD853045 WLZ852173:WLZ853045 WVV852173:WVV853045 JJ917709:JJ918581 TF917709:TF918581 ADB917709:ADB918581 AMX917709:AMX918581 AWT917709:AWT918581 BGP917709:BGP918581 BQL917709:BQL918581 CAH917709:CAH918581 CKD917709:CKD918581 CTZ917709:CTZ918581 DDV917709:DDV918581 DNR917709:DNR918581 DXN917709:DXN918581 EHJ917709:EHJ918581 ERF917709:ERF918581 FBB917709:FBB918581 FKX917709:FKX918581 FUT917709:FUT918581 GEP917709:GEP918581 GOL917709:GOL918581 GYH917709:GYH918581 HID917709:HID918581 HRZ917709:HRZ918581 IBV917709:IBV918581 ILR917709:ILR918581 IVN917709:IVN918581 JFJ917709:JFJ918581 JPF917709:JPF918581 JZB917709:JZB918581 KIX917709:KIX918581 KST917709:KST918581 LCP917709:LCP918581 LML917709:LML918581 LWH917709:LWH918581 MGD917709:MGD918581 MPZ917709:MPZ918581 MZV917709:MZV918581 NJR917709:NJR918581 NTN917709:NTN918581 ODJ917709:ODJ918581 ONF917709:ONF918581 OXB917709:OXB918581 PGX917709:PGX918581 PQT917709:PQT918581 QAP917709:QAP918581 QKL917709:QKL918581 QUH917709:QUH918581 RED917709:RED918581 RNZ917709:RNZ918581 RXV917709:RXV918581 SHR917709:SHR918581 SRN917709:SRN918581 TBJ917709:TBJ918581 TLF917709:TLF918581 TVB917709:TVB918581 UEX917709:UEX918581 UOT917709:UOT918581 UYP917709:UYP918581 VIL917709:VIL918581 VSH917709:VSH918581 WCD917709:WCD918581 WLZ917709:WLZ918581 WVV917709:WVV918581 JJ983245:JJ984117 TF983245:TF984117 ADB983245:ADB984117 AMX983245:AMX984117 AWT983245:AWT984117 BGP983245:BGP984117 BQL983245:BQL984117 CAH983245:CAH984117 CKD983245:CKD984117 CTZ983245:CTZ984117 DDV983245:DDV984117 DNR983245:DNR984117 DXN983245:DXN984117 EHJ983245:EHJ984117 ERF983245:ERF984117 FBB983245:FBB984117 FKX983245:FKX984117 FUT983245:FUT984117 GEP983245:GEP984117 GOL983245:GOL984117 GYH983245:GYH984117 HID983245:HID984117 HRZ983245:HRZ984117 IBV983245:IBV984117 ILR983245:ILR984117 IVN983245:IVN984117 JFJ983245:JFJ984117 JPF983245:JPF984117 JZB983245:JZB984117 KIX983245:KIX984117 KST983245:KST984117 LCP983245:LCP984117 LML983245:LML984117 LWH983245:LWH984117 MGD983245:MGD984117 MPZ983245:MPZ984117 MZV983245:MZV984117 NJR983245:NJR984117 NTN983245:NTN984117 ODJ983245:ODJ984117 ONF983245:ONF984117 OXB983245:OXB984117 PGX983245:PGX984117 PQT983245:PQT984117 QAP983245:QAP984117 QKL983245:QKL984117 QUH983245:QUH984117 RED983245:RED984117 RNZ983245:RNZ984117 RXV983245:RXV984117 SHR983245:SHR984117 SRN983245:SRN984117 TBJ983245:TBJ984117 TLF983245:TLF984117 TVB983245:TVB984117 UEX983245:UEX984117 UOT983245:UOT984117 UYP983245:UYP984117 VIL983245:VIL984117 VSH983245:VSH984117 WCD983245:WCD984117 WLZ983245:WLZ984117 JJ283:JJ1077 WVV283:WVV1077 WLZ283:WLZ1077 WCD283:WCD1077 VSH283:VSH1077 VIL283:VIL1077 UYP283:UYP1077 UOT283:UOT1077 UEX283:UEX1077 TVB283:TVB1077 TLF283:TLF1077 TBJ283:TBJ1077 SRN283:SRN1077 SHR283:SHR1077 RXV283:RXV1077 RNZ283:RNZ1077 RED283:RED1077 QUH283:QUH1077 QKL283:QKL1077 QAP283:QAP1077 PQT283:PQT1077 PGX283:PGX1077 OXB283:OXB1077 ONF283:ONF1077 ODJ283:ODJ1077 NTN283:NTN1077 NJR283:NJR1077 MZV283:MZV1077 MPZ283:MPZ1077 MGD283:MGD1077 LWH283:LWH1077 LML283:LML1077 LCP283:LCP1077 KST283:KST1077 KIX283:KIX1077 JZB283:JZB1077 JPF283:JPF1077 JFJ283:JFJ1077 IVN283:IVN1077 ILR283:ILR1077 IBV283:IBV1077 HRZ283:HRZ1077 HID283:HID1077 GYH283:GYH1077 GOL283:GOL1077 GEP283:GEP1077 FUT283:FUT1077 FKX283:FKX1077 FBB283:FBB1077 ERF283:ERF1077 EHJ283:EHJ1077 DXN283:DXN1077 DNR283:DNR1077 DDV283:DDV1077 CTZ283:CTZ1077 CKD283:CKD1077 CAH283:CAH1077 BQL283:BQL1077 BGP283:BGP1077 AWT283:AWT1077 AMX283:AMX1077 ADB283:ADB1077 TF283:TF1077 UEX14 UOT14 UYP14 VIL14 VSH14 WCD14 WLZ14 WVV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LF14 TBJ14 TVB14 UEX144 UOT144 UYP144 VIL144 VSH144 WCD144 WLZ144 WVV144 JJ144 TF144 ADB144 AMX144 AWT144 BGP144 BQL144 CAH144 CKD144 CTZ144 DDV144 DNR144 DXN144 EHJ144 ERF144 FBB144 FKX144 FUT144 GEP144 GOL144 GYH144 HID144 HRZ144 IBV144 ILR144 IVN144 JFJ144 JPF144 JZB144 KIX144 KST144 LCP144 LML144 LWH144 MGD144 MPZ144 MZV144 NJR144 NTN144 ODJ144 ONF144 OXB144 PGX144 PQT144 QAP144 QKL144 QUH144 RED144 RNZ144 RXV144 SHR144 SRN144 TLF144 TBJ144 TUY143 TBG143 TLC143 SRK143 SHO143 RXS143 RNW143 REA143 QUE143 QKI143 QAM143 PQQ143 PGU143 OWY143 ONC143 ODG143 NTK143 NJO143 MZS143 MPW143 MGA143 LWE143 LMI143 LCM143 KSQ143 KIU143 JYY143 JPC143 JFG143 IVK143 ILO143 IBS143 HRW143 HIA143 GYE143 GOI143 GEM143 FUQ143 FKU143 FAY143 ERC143 EHG143 DXK143 DNO143 DDS143 CTW143 CKA143 CAE143 BQI143 BGM143 AWQ143 AMU143 ACY143 TC143 JG143 WVS143 WLW143 WCA143 VSE143 VII143 UYM143 UOQ143 UEU143 TVB144 AMZ279:AMZ280 JD235 WVP235 WLT235 WBX235 VSB235 VIF235 UYJ235 UON235 UER235 TUV235 TKZ235 TBD235 SRH235 SHL235 RXP235 RNT235 RDX235 QUB235 QKF235 QAJ235 PQN235 PGR235 OWV235 OMZ235 ODD235 NTH235 NJL235 MZP235 MPT235 MFX235 LWB235 LMF235 LCJ235 KSN235 KIR235 JYV235 JOZ235 JFD235 IVH235 ILL235 IBP235 HRT235 HHX235 GYB235 GOF235 GEJ235 FUN235 FKR235 FAV235 EQZ235 EHD235 DXH235 DNL235 DDP235 CTT235 CJX235 CAB235 BQF235 BGJ235 AWN235 AMR235 ACV235 SZ235 CAJ279:CAJ280 CKF279:CKF280 AWV279:AWV280 CUB279:CUB280 BGR279:BGR280 DDX279:DDX280 BQN279:BQN280 DNT279:DNT280 DXP279:DXP280 EHL279:EHL280 ERH279:ERH280 FBD279:FBD280 FKZ279:FKZ280 FUV279:FUV280 GER279:GER280 GON279:GON280 GYJ279:GYJ280 HIF279:HIF280 HSB279:HSB280 IBX279:IBX280 ILT279:ILT280 IVP279:IVP280 JFL279:JFL280 JPH279:JPH280 JZD279:JZD280 KIZ279:KIZ280 KSV279:KSV280 LCR279:LCR280 LMN279:LMN280 LWJ279:LWJ280 MGF279:MGF280 MQB279:MQB280 MZX279:MZX280 NJT279:NJT280 NTP279:NTP280 ODL279:ODL280 ONH279:ONH280 OXD279:OXD280 PGZ279:PGZ280 PQV279:PQV280 QAR279:QAR280 QKN279:QKN280 QUJ279:QUJ280 REF279:REF280 ROB279:ROB280 RXX279:RXX280 SHT279:SHT280 SRP279:SRP280 TBL279:TBL280 TLH279:TLH280 TVD279:TVD280 UEZ279:UEZ280 UOV279:UOV280 UYR279:UYR280 VIN279:VIN280 VSJ279:VSJ280 WCF279:WCF280 WMB279:WMB280 WVX279:WVX280 JL279:JL280 TH279:TH280 ADD279:ADD280 VSM226:VSM227 WCI226:WCI227 WME226:WME227 WWA226:WWA227 JO226:JO227 TK226:TK227 ADG226:ADG227 ANC226:ANC227 AWY226:AWY227 BGU226:BGU227 BQQ226:BQQ227 CAM226:CAM227 CKI226:CKI227 CUE226:CUE227 DEA226:DEA227 DNW226:DNW227 DXS226:DXS227 EHO226:EHO227 ERK226:ERK227 FBG226:FBG227 FLC226:FLC227 FUY226:FUY227 GEU226:GEU227 GOQ226:GOQ227 GYM226:GYM227 HII226:HII227 HSE226:HSE227 ICA226:ICA227 ILW226:ILW227 IVS226:IVS227 JFO226:JFO227 JPK226:JPK227 JZG226:JZG227 KJC226:KJC227 KSY226:KSY227 LCU226:LCU227 LMQ226:LMQ227 LWM226:LWM227 MGI226:MGI227 MQE226:MQE227 NAA226:NAA227 NJW226:NJW227 NTS226:NTS227 ODO226:ODO227 ONK226:ONK227 OXG226:OXG227 PHC226:PHC227 PQY226:PQY227 QAU226:QAU227 QKQ226:QKQ227 QUM226:QUM227 REI226:REI227 ROE226:ROE227 RYA226:RYA227 SHW226:SHW227 SRS226:SRS227 TBO226:TBO227 TLK226:TLK227 TVG226:TVG227 UFC226:UFC227 UOY226:UOY227 UYU226:UYU227 VIQ226:VIQ227 WAX240 WKT240 WUP240 ID240 RZ240 ABV240 ALR240 AVN240 BFJ240 BPF240 BZB240 CIX240 CST240 DCP240 DML240 DWH240 EGD240 EPZ240 EZV240 FJR240 FTN240 GDJ240 GNF240 GXB240 HGX240 HQT240 IAP240 IKL240 IUH240 JED240 JNZ240 JXV240 KHR240 KRN240 LBJ240 LLF240 LVB240 MEX240 MOT240 MYP240 NIL240 NSH240 OCD240 OLZ240 OVV240 PFR240 PPN240 PZJ240 QJF240 QTB240 RCX240 RMT240 RWP240 SGL240 SQH240 TAD240 TJZ240 TTV240 UDR240 UNN240 UXJ240 VHF240 VRB240 VPN241 VZJ241 WJF241 WTB241 GP241 QL241 AAH241 AKD241 ATZ241 BDV241 BNR241 BXN241 CHJ241 CRF241 DBB241 DKX241 DUT241 EEP241 EOL241 EYH241 FID241 FRZ241 GBV241 GLR241 GVN241 HFJ241 HPF241 HZB241 IIX241 IST241 JCP241 JML241 JWH241 KGD241 KPZ241 KZV241 LJR241 LTN241 MDJ241 MNF241 MXB241 NGX241 NQT241 OAP241 OKL241 OUH241 PED241 PNZ241 PXV241 QHR241 QRN241 RBJ241 RLF241 RVB241 SEX241 SOT241 SYP241 TIL241 TSH241 UCD241 ULZ241 UVV241 VFR241 VPK254 VZG254 WJC254 WSY254 GM254 QI254 AAE254 AKA254 ATW254 BDS254 BNO254 BXK254 CHG254 CRC254 DAY254 DKU254 DUQ254 EEM254 EOI254 EYE254 FIA254 FRW254 GBS254 GLO254 GVK254 HFG254 HPC254 HYY254 IIU254 ISQ254 JCM254 JMI254 JWE254 KGA254 KPW254 KZS254 LJO254 LTK254 MDG254 MNC254 MWY254 NGU254 NQQ254 OAM254 OKI254 OUE254 PEA254 PNW254 PXS254 QHO254 QRK254 RBG254 RLC254 RUY254 SEU254 SOQ254 SYM254 TII254 TSE254 UCA254 ULW254 UVS254 VFO254 AE132:AE133">
      <formula1>AC14*AD14</formula1>
    </dataValidation>
    <dataValidation type="list" allowBlank="1" showInputMessage="1" showErrorMessage="1" sqref="WVS983245:WVS983271 AA65747:AA65773 JG65741:JG65767 TC65741:TC65767 ACY65741:ACY65767 AMU65741:AMU65767 AWQ65741:AWQ65767 BGM65741:BGM65767 BQI65741:BQI65767 CAE65741:CAE65767 CKA65741:CKA65767 CTW65741:CTW65767 DDS65741:DDS65767 DNO65741:DNO65767 DXK65741:DXK65767 EHG65741:EHG65767 ERC65741:ERC65767 FAY65741:FAY65767 FKU65741:FKU65767 FUQ65741:FUQ65767 GEM65741:GEM65767 GOI65741:GOI65767 GYE65741:GYE65767 HIA65741:HIA65767 HRW65741:HRW65767 IBS65741:IBS65767 ILO65741:ILO65767 IVK65741:IVK65767 JFG65741:JFG65767 JPC65741:JPC65767 JYY65741:JYY65767 KIU65741:KIU65767 KSQ65741:KSQ65767 LCM65741:LCM65767 LMI65741:LMI65767 LWE65741:LWE65767 MGA65741:MGA65767 MPW65741:MPW65767 MZS65741:MZS65767 NJO65741:NJO65767 NTK65741:NTK65767 ODG65741:ODG65767 ONC65741:ONC65767 OWY65741:OWY65767 PGU65741:PGU65767 PQQ65741:PQQ65767 QAM65741:QAM65767 QKI65741:QKI65767 QUE65741:QUE65767 REA65741:REA65767 RNW65741:RNW65767 RXS65741:RXS65767 SHO65741:SHO65767 SRK65741:SRK65767 TBG65741:TBG65767 TLC65741:TLC65767 TUY65741:TUY65767 UEU65741:UEU65767 UOQ65741:UOQ65767 UYM65741:UYM65767 VII65741:VII65767 VSE65741:VSE65767 WCA65741:WCA65767 WLW65741:WLW65767 WVS65741:WVS65767 AA131283:AA131309 JG131277:JG131303 TC131277:TC131303 ACY131277:ACY131303 AMU131277:AMU131303 AWQ131277:AWQ131303 BGM131277:BGM131303 BQI131277:BQI131303 CAE131277:CAE131303 CKA131277:CKA131303 CTW131277:CTW131303 DDS131277:DDS131303 DNO131277:DNO131303 DXK131277:DXK131303 EHG131277:EHG131303 ERC131277:ERC131303 FAY131277:FAY131303 FKU131277:FKU131303 FUQ131277:FUQ131303 GEM131277:GEM131303 GOI131277:GOI131303 GYE131277:GYE131303 HIA131277:HIA131303 HRW131277:HRW131303 IBS131277:IBS131303 ILO131277:ILO131303 IVK131277:IVK131303 JFG131277:JFG131303 JPC131277:JPC131303 JYY131277:JYY131303 KIU131277:KIU131303 KSQ131277:KSQ131303 LCM131277:LCM131303 LMI131277:LMI131303 LWE131277:LWE131303 MGA131277:MGA131303 MPW131277:MPW131303 MZS131277:MZS131303 NJO131277:NJO131303 NTK131277:NTK131303 ODG131277:ODG131303 ONC131277:ONC131303 OWY131277:OWY131303 PGU131277:PGU131303 PQQ131277:PQQ131303 QAM131277:QAM131303 QKI131277:QKI131303 QUE131277:QUE131303 REA131277:REA131303 RNW131277:RNW131303 RXS131277:RXS131303 SHO131277:SHO131303 SRK131277:SRK131303 TBG131277:TBG131303 TLC131277:TLC131303 TUY131277:TUY131303 UEU131277:UEU131303 UOQ131277:UOQ131303 UYM131277:UYM131303 VII131277:VII131303 VSE131277:VSE131303 WCA131277:WCA131303 WLW131277:WLW131303 WVS131277:WVS131303 AA196819:AA196845 JG196813:JG196839 TC196813:TC196839 ACY196813:ACY196839 AMU196813:AMU196839 AWQ196813:AWQ196839 BGM196813:BGM196839 BQI196813:BQI196839 CAE196813:CAE196839 CKA196813:CKA196839 CTW196813:CTW196839 DDS196813:DDS196839 DNO196813:DNO196839 DXK196813:DXK196839 EHG196813:EHG196839 ERC196813:ERC196839 FAY196813:FAY196839 FKU196813:FKU196839 FUQ196813:FUQ196839 GEM196813:GEM196839 GOI196813:GOI196839 GYE196813:GYE196839 HIA196813:HIA196839 HRW196813:HRW196839 IBS196813:IBS196839 ILO196813:ILO196839 IVK196813:IVK196839 JFG196813:JFG196839 JPC196813:JPC196839 JYY196813:JYY196839 KIU196813:KIU196839 KSQ196813:KSQ196839 LCM196813:LCM196839 LMI196813:LMI196839 LWE196813:LWE196839 MGA196813:MGA196839 MPW196813:MPW196839 MZS196813:MZS196839 NJO196813:NJO196839 NTK196813:NTK196839 ODG196813:ODG196839 ONC196813:ONC196839 OWY196813:OWY196839 PGU196813:PGU196839 PQQ196813:PQQ196839 QAM196813:QAM196839 QKI196813:QKI196839 QUE196813:QUE196839 REA196813:REA196839 RNW196813:RNW196839 RXS196813:RXS196839 SHO196813:SHO196839 SRK196813:SRK196839 TBG196813:TBG196839 TLC196813:TLC196839 TUY196813:TUY196839 UEU196813:UEU196839 UOQ196813:UOQ196839 UYM196813:UYM196839 VII196813:VII196839 VSE196813:VSE196839 WCA196813:WCA196839 WLW196813:WLW196839 WVS196813:WVS196839 AA262355:AA262381 JG262349:JG262375 TC262349:TC262375 ACY262349:ACY262375 AMU262349:AMU262375 AWQ262349:AWQ262375 BGM262349:BGM262375 BQI262349:BQI262375 CAE262349:CAE262375 CKA262349:CKA262375 CTW262349:CTW262375 DDS262349:DDS262375 DNO262349:DNO262375 DXK262349:DXK262375 EHG262349:EHG262375 ERC262349:ERC262375 FAY262349:FAY262375 FKU262349:FKU262375 FUQ262349:FUQ262375 GEM262349:GEM262375 GOI262349:GOI262375 GYE262349:GYE262375 HIA262349:HIA262375 HRW262349:HRW262375 IBS262349:IBS262375 ILO262349:ILO262375 IVK262349:IVK262375 JFG262349:JFG262375 JPC262349:JPC262375 JYY262349:JYY262375 KIU262349:KIU262375 KSQ262349:KSQ262375 LCM262349:LCM262375 LMI262349:LMI262375 LWE262349:LWE262375 MGA262349:MGA262375 MPW262349:MPW262375 MZS262349:MZS262375 NJO262349:NJO262375 NTK262349:NTK262375 ODG262349:ODG262375 ONC262349:ONC262375 OWY262349:OWY262375 PGU262349:PGU262375 PQQ262349:PQQ262375 QAM262349:QAM262375 QKI262349:QKI262375 QUE262349:QUE262375 REA262349:REA262375 RNW262349:RNW262375 RXS262349:RXS262375 SHO262349:SHO262375 SRK262349:SRK262375 TBG262349:TBG262375 TLC262349:TLC262375 TUY262349:TUY262375 UEU262349:UEU262375 UOQ262349:UOQ262375 UYM262349:UYM262375 VII262349:VII262375 VSE262349:VSE262375 WCA262349:WCA262375 WLW262349:WLW262375 WVS262349:WVS262375 AA327891:AA327917 JG327885:JG327911 TC327885:TC327911 ACY327885:ACY327911 AMU327885:AMU327911 AWQ327885:AWQ327911 BGM327885:BGM327911 BQI327885:BQI327911 CAE327885:CAE327911 CKA327885:CKA327911 CTW327885:CTW327911 DDS327885:DDS327911 DNO327885:DNO327911 DXK327885:DXK327911 EHG327885:EHG327911 ERC327885:ERC327911 FAY327885:FAY327911 FKU327885:FKU327911 FUQ327885:FUQ327911 GEM327885:GEM327911 GOI327885:GOI327911 GYE327885:GYE327911 HIA327885:HIA327911 HRW327885:HRW327911 IBS327885:IBS327911 ILO327885:ILO327911 IVK327885:IVK327911 JFG327885:JFG327911 JPC327885:JPC327911 JYY327885:JYY327911 KIU327885:KIU327911 KSQ327885:KSQ327911 LCM327885:LCM327911 LMI327885:LMI327911 LWE327885:LWE327911 MGA327885:MGA327911 MPW327885:MPW327911 MZS327885:MZS327911 NJO327885:NJO327911 NTK327885:NTK327911 ODG327885:ODG327911 ONC327885:ONC327911 OWY327885:OWY327911 PGU327885:PGU327911 PQQ327885:PQQ327911 QAM327885:QAM327911 QKI327885:QKI327911 QUE327885:QUE327911 REA327885:REA327911 RNW327885:RNW327911 RXS327885:RXS327911 SHO327885:SHO327911 SRK327885:SRK327911 TBG327885:TBG327911 TLC327885:TLC327911 TUY327885:TUY327911 UEU327885:UEU327911 UOQ327885:UOQ327911 UYM327885:UYM327911 VII327885:VII327911 VSE327885:VSE327911 WCA327885:WCA327911 WLW327885:WLW327911 WVS327885:WVS327911 AA393427:AA393453 JG393421:JG393447 TC393421:TC393447 ACY393421:ACY393447 AMU393421:AMU393447 AWQ393421:AWQ393447 BGM393421:BGM393447 BQI393421:BQI393447 CAE393421:CAE393447 CKA393421:CKA393447 CTW393421:CTW393447 DDS393421:DDS393447 DNO393421:DNO393447 DXK393421:DXK393447 EHG393421:EHG393447 ERC393421:ERC393447 FAY393421:FAY393447 FKU393421:FKU393447 FUQ393421:FUQ393447 GEM393421:GEM393447 GOI393421:GOI393447 GYE393421:GYE393447 HIA393421:HIA393447 HRW393421:HRW393447 IBS393421:IBS393447 ILO393421:ILO393447 IVK393421:IVK393447 JFG393421:JFG393447 JPC393421:JPC393447 JYY393421:JYY393447 KIU393421:KIU393447 KSQ393421:KSQ393447 LCM393421:LCM393447 LMI393421:LMI393447 LWE393421:LWE393447 MGA393421:MGA393447 MPW393421:MPW393447 MZS393421:MZS393447 NJO393421:NJO393447 NTK393421:NTK393447 ODG393421:ODG393447 ONC393421:ONC393447 OWY393421:OWY393447 PGU393421:PGU393447 PQQ393421:PQQ393447 QAM393421:QAM393447 QKI393421:QKI393447 QUE393421:QUE393447 REA393421:REA393447 RNW393421:RNW393447 RXS393421:RXS393447 SHO393421:SHO393447 SRK393421:SRK393447 TBG393421:TBG393447 TLC393421:TLC393447 TUY393421:TUY393447 UEU393421:UEU393447 UOQ393421:UOQ393447 UYM393421:UYM393447 VII393421:VII393447 VSE393421:VSE393447 WCA393421:WCA393447 WLW393421:WLW393447 WVS393421:WVS393447 AA458963:AA458989 JG458957:JG458983 TC458957:TC458983 ACY458957:ACY458983 AMU458957:AMU458983 AWQ458957:AWQ458983 BGM458957:BGM458983 BQI458957:BQI458983 CAE458957:CAE458983 CKA458957:CKA458983 CTW458957:CTW458983 DDS458957:DDS458983 DNO458957:DNO458983 DXK458957:DXK458983 EHG458957:EHG458983 ERC458957:ERC458983 FAY458957:FAY458983 FKU458957:FKU458983 FUQ458957:FUQ458983 GEM458957:GEM458983 GOI458957:GOI458983 GYE458957:GYE458983 HIA458957:HIA458983 HRW458957:HRW458983 IBS458957:IBS458983 ILO458957:ILO458983 IVK458957:IVK458983 JFG458957:JFG458983 JPC458957:JPC458983 JYY458957:JYY458983 KIU458957:KIU458983 KSQ458957:KSQ458983 LCM458957:LCM458983 LMI458957:LMI458983 LWE458957:LWE458983 MGA458957:MGA458983 MPW458957:MPW458983 MZS458957:MZS458983 NJO458957:NJO458983 NTK458957:NTK458983 ODG458957:ODG458983 ONC458957:ONC458983 OWY458957:OWY458983 PGU458957:PGU458983 PQQ458957:PQQ458983 QAM458957:QAM458983 QKI458957:QKI458983 QUE458957:QUE458983 REA458957:REA458983 RNW458957:RNW458983 RXS458957:RXS458983 SHO458957:SHO458983 SRK458957:SRK458983 TBG458957:TBG458983 TLC458957:TLC458983 TUY458957:TUY458983 UEU458957:UEU458983 UOQ458957:UOQ458983 UYM458957:UYM458983 VII458957:VII458983 VSE458957:VSE458983 WCA458957:WCA458983 WLW458957:WLW458983 WVS458957:WVS458983 AA524499:AA524525 JG524493:JG524519 TC524493:TC524519 ACY524493:ACY524519 AMU524493:AMU524519 AWQ524493:AWQ524519 BGM524493:BGM524519 BQI524493:BQI524519 CAE524493:CAE524519 CKA524493:CKA524519 CTW524493:CTW524519 DDS524493:DDS524519 DNO524493:DNO524519 DXK524493:DXK524519 EHG524493:EHG524519 ERC524493:ERC524519 FAY524493:FAY524519 FKU524493:FKU524519 FUQ524493:FUQ524519 GEM524493:GEM524519 GOI524493:GOI524519 GYE524493:GYE524519 HIA524493:HIA524519 HRW524493:HRW524519 IBS524493:IBS524519 ILO524493:ILO524519 IVK524493:IVK524519 JFG524493:JFG524519 JPC524493:JPC524519 JYY524493:JYY524519 KIU524493:KIU524519 KSQ524493:KSQ524519 LCM524493:LCM524519 LMI524493:LMI524519 LWE524493:LWE524519 MGA524493:MGA524519 MPW524493:MPW524519 MZS524493:MZS524519 NJO524493:NJO524519 NTK524493:NTK524519 ODG524493:ODG524519 ONC524493:ONC524519 OWY524493:OWY524519 PGU524493:PGU524519 PQQ524493:PQQ524519 QAM524493:QAM524519 QKI524493:QKI524519 QUE524493:QUE524519 REA524493:REA524519 RNW524493:RNW524519 RXS524493:RXS524519 SHO524493:SHO524519 SRK524493:SRK524519 TBG524493:TBG524519 TLC524493:TLC524519 TUY524493:TUY524519 UEU524493:UEU524519 UOQ524493:UOQ524519 UYM524493:UYM524519 VII524493:VII524519 VSE524493:VSE524519 WCA524493:WCA524519 WLW524493:WLW524519 WVS524493:WVS524519 AA590035:AA590061 JG590029:JG590055 TC590029:TC590055 ACY590029:ACY590055 AMU590029:AMU590055 AWQ590029:AWQ590055 BGM590029:BGM590055 BQI590029:BQI590055 CAE590029:CAE590055 CKA590029:CKA590055 CTW590029:CTW590055 DDS590029:DDS590055 DNO590029:DNO590055 DXK590029:DXK590055 EHG590029:EHG590055 ERC590029:ERC590055 FAY590029:FAY590055 FKU590029:FKU590055 FUQ590029:FUQ590055 GEM590029:GEM590055 GOI590029:GOI590055 GYE590029:GYE590055 HIA590029:HIA590055 HRW590029:HRW590055 IBS590029:IBS590055 ILO590029:ILO590055 IVK590029:IVK590055 JFG590029:JFG590055 JPC590029:JPC590055 JYY590029:JYY590055 KIU590029:KIU590055 KSQ590029:KSQ590055 LCM590029:LCM590055 LMI590029:LMI590055 LWE590029:LWE590055 MGA590029:MGA590055 MPW590029:MPW590055 MZS590029:MZS590055 NJO590029:NJO590055 NTK590029:NTK590055 ODG590029:ODG590055 ONC590029:ONC590055 OWY590029:OWY590055 PGU590029:PGU590055 PQQ590029:PQQ590055 QAM590029:QAM590055 QKI590029:QKI590055 QUE590029:QUE590055 REA590029:REA590055 RNW590029:RNW590055 RXS590029:RXS590055 SHO590029:SHO590055 SRK590029:SRK590055 TBG590029:TBG590055 TLC590029:TLC590055 TUY590029:TUY590055 UEU590029:UEU590055 UOQ590029:UOQ590055 UYM590029:UYM590055 VII590029:VII590055 VSE590029:VSE590055 WCA590029:WCA590055 WLW590029:WLW590055 WVS590029:WVS590055 AA655571:AA655597 JG655565:JG655591 TC655565:TC655591 ACY655565:ACY655591 AMU655565:AMU655591 AWQ655565:AWQ655591 BGM655565:BGM655591 BQI655565:BQI655591 CAE655565:CAE655591 CKA655565:CKA655591 CTW655565:CTW655591 DDS655565:DDS655591 DNO655565:DNO655591 DXK655565:DXK655591 EHG655565:EHG655591 ERC655565:ERC655591 FAY655565:FAY655591 FKU655565:FKU655591 FUQ655565:FUQ655591 GEM655565:GEM655591 GOI655565:GOI655591 GYE655565:GYE655591 HIA655565:HIA655591 HRW655565:HRW655591 IBS655565:IBS655591 ILO655565:ILO655591 IVK655565:IVK655591 JFG655565:JFG655591 JPC655565:JPC655591 JYY655565:JYY655591 KIU655565:KIU655591 KSQ655565:KSQ655591 LCM655565:LCM655591 LMI655565:LMI655591 LWE655565:LWE655591 MGA655565:MGA655591 MPW655565:MPW655591 MZS655565:MZS655591 NJO655565:NJO655591 NTK655565:NTK655591 ODG655565:ODG655591 ONC655565:ONC655591 OWY655565:OWY655591 PGU655565:PGU655591 PQQ655565:PQQ655591 QAM655565:QAM655591 QKI655565:QKI655591 QUE655565:QUE655591 REA655565:REA655591 RNW655565:RNW655591 RXS655565:RXS655591 SHO655565:SHO655591 SRK655565:SRK655591 TBG655565:TBG655591 TLC655565:TLC655591 TUY655565:TUY655591 UEU655565:UEU655591 UOQ655565:UOQ655591 UYM655565:UYM655591 VII655565:VII655591 VSE655565:VSE655591 WCA655565:WCA655591 WLW655565:WLW655591 WVS655565:WVS655591 AA721107:AA721133 JG721101:JG721127 TC721101:TC721127 ACY721101:ACY721127 AMU721101:AMU721127 AWQ721101:AWQ721127 BGM721101:BGM721127 BQI721101:BQI721127 CAE721101:CAE721127 CKA721101:CKA721127 CTW721101:CTW721127 DDS721101:DDS721127 DNO721101:DNO721127 DXK721101:DXK721127 EHG721101:EHG721127 ERC721101:ERC721127 FAY721101:FAY721127 FKU721101:FKU721127 FUQ721101:FUQ721127 GEM721101:GEM721127 GOI721101:GOI721127 GYE721101:GYE721127 HIA721101:HIA721127 HRW721101:HRW721127 IBS721101:IBS721127 ILO721101:ILO721127 IVK721101:IVK721127 JFG721101:JFG721127 JPC721101:JPC721127 JYY721101:JYY721127 KIU721101:KIU721127 KSQ721101:KSQ721127 LCM721101:LCM721127 LMI721101:LMI721127 LWE721101:LWE721127 MGA721101:MGA721127 MPW721101:MPW721127 MZS721101:MZS721127 NJO721101:NJO721127 NTK721101:NTK721127 ODG721101:ODG721127 ONC721101:ONC721127 OWY721101:OWY721127 PGU721101:PGU721127 PQQ721101:PQQ721127 QAM721101:QAM721127 QKI721101:QKI721127 QUE721101:QUE721127 REA721101:REA721127 RNW721101:RNW721127 RXS721101:RXS721127 SHO721101:SHO721127 SRK721101:SRK721127 TBG721101:TBG721127 TLC721101:TLC721127 TUY721101:TUY721127 UEU721101:UEU721127 UOQ721101:UOQ721127 UYM721101:UYM721127 VII721101:VII721127 VSE721101:VSE721127 WCA721101:WCA721127 WLW721101:WLW721127 WVS721101:WVS721127 AA786643:AA786669 JG786637:JG786663 TC786637:TC786663 ACY786637:ACY786663 AMU786637:AMU786663 AWQ786637:AWQ786663 BGM786637:BGM786663 BQI786637:BQI786663 CAE786637:CAE786663 CKA786637:CKA786663 CTW786637:CTW786663 DDS786637:DDS786663 DNO786637:DNO786663 DXK786637:DXK786663 EHG786637:EHG786663 ERC786637:ERC786663 FAY786637:FAY786663 FKU786637:FKU786663 FUQ786637:FUQ786663 GEM786637:GEM786663 GOI786637:GOI786663 GYE786637:GYE786663 HIA786637:HIA786663 HRW786637:HRW786663 IBS786637:IBS786663 ILO786637:ILO786663 IVK786637:IVK786663 JFG786637:JFG786663 JPC786637:JPC786663 JYY786637:JYY786663 KIU786637:KIU786663 KSQ786637:KSQ786663 LCM786637:LCM786663 LMI786637:LMI786663 LWE786637:LWE786663 MGA786637:MGA786663 MPW786637:MPW786663 MZS786637:MZS786663 NJO786637:NJO786663 NTK786637:NTK786663 ODG786637:ODG786663 ONC786637:ONC786663 OWY786637:OWY786663 PGU786637:PGU786663 PQQ786637:PQQ786663 QAM786637:QAM786663 QKI786637:QKI786663 QUE786637:QUE786663 REA786637:REA786663 RNW786637:RNW786663 RXS786637:RXS786663 SHO786637:SHO786663 SRK786637:SRK786663 TBG786637:TBG786663 TLC786637:TLC786663 TUY786637:TUY786663 UEU786637:UEU786663 UOQ786637:UOQ786663 UYM786637:UYM786663 VII786637:VII786663 VSE786637:VSE786663 WCA786637:WCA786663 WLW786637:WLW786663 WVS786637:WVS786663 AA852179:AA852205 JG852173:JG852199 TC852173:TC852199 ACY852173:ACY852199 AMU852173:AMU852199 AWQ852173:AWQ852199 BGM852173:BGM852199 BQI852173:BQI852199 CAE852173:CAE852199 CKA852173:CKA852199 CTW852173:CTW852199 DDS852173:DDS852199 DNO852173:DNO852199 DXK852173:DXK852199 EHG852173:EHG852199 ERC852173:ERC852199 FAY852173:FAY852199 FKU852173:FKU852199 FUQ852173:FUQ852199 GEM852173:GEM852199 GOI852173:GOI852199 GYE852173:GYE852199 HIA852173:HIA852199 HRW852173:HRW852199 IBS852173:IBS852199 ILO852173:ILO852199 IVK852173:IVK852199 JFG852173:JFG852199 JPC852173:JPC852199 JYY852173:JYY852199 KIU852173:KIU852199 KSQ852173:KSQ852199 LCM852173:LCM852199 LMI852173:LMI852199 LWE852173:LWE852199 MGA852173:MGA852199 MPW852173:MPW852199 MZS852173:MZS852199 NJO852173:NJO852199 NTK852173:NTK852199 ODG852173:ODG852199 ONC852173:ONC852199 OWY852173:OWY852199 PGU852173:PGU852199 PQQ852173:PQQ852199 QAM852173:QAM852199 QKI852173:QKI852199 QUE852173:QUE852199 REA852173:REA852199 RNW852173:RNW852199 RXS852173:RXS852199 SHO852173:SHO852199 SRK852173:SRK852199 TBG852173:TBG852199 TLC852173:TLC852199 TUY852173:TUY852199 UEU852173:UEU852199 UOQ852173:UOQ852199 UYM852173:UYM852199 VII852173:VII852199 VSE852173:VSE852199 WCA852173:WCA852199 WLW852173:WLW852199 WVS852173:WVS852199 AA917715:AA917741 JG917709:JG917735 TC917709:TC917735 ACY917709:ACY917735 AMU917709:AMU917735 AWQ917709:AWQ917735 BGM917709:BGM917735 BQI917709:BQI917735 CAE917709:CAE917735 CKA917709:CKA917735 CTW917709:CTW917735 DDS917709:DDS917735 DNO917709:DNO917735 DXK917709:DXK917735 EHG917709:EHG917735 ERC917709:ERC917735 FAY917709:FAY917735 FKU917709:FKU917735 FUQ917709:FUQ917735 GEM917709:GEM917735 GOI917709:GOI917735 GYE917709:GYE917735 HIA917709:HIA917735 HRW917709:HRW917735 IBS917709:IBS917735 ILO917709:ILO917735 IVK917709:IVK917735 JFG917709:JFG917735 JPC917709:JPC917735 JYY917709:JYY917735 KIU917709:KIU917735 KSQ917709:KSQ917735 LCM917709:LCM917735 LMI917709:LMI917735 LWE917709:LWE917735 MGA917709:MGA917735 MPW917709:MPW917735 MZS917709:MZS917735 NJO917709:NJO917735 NTK917709:NTK917735 ODG917709:ODG917735 ONC917709:ONC917735 OWY917709:OWY917735 PGU917709:PGU917735 PQQ917709:PQQ917735 QAM917709:QAM917735 QKI917709:QKI917735 QUE917709:QUE917735 REA917709:REA917735 RNW917709:RNW917735 RXS917709:RXS917735 SHO917709:SHO917735 SRK917709:SRK917735 TBG917709:TBG917735 TLC917709:TLC917735 TUY917709:TUY917735 UEU917709:UEU917735 UOQ917709:UOQ917735 UYM917709:UYM917735 VII917709:VII917735 VSE917709:VSE917735 WCA917709:WCA917735 WLW917709:WLW917735 WVS917709:WVS917735 AA983251:AA983277 JG983245:JG983271 TC983245:TC983271 ACY983245:ACY983271 AMU983245:AMU983271 AWQ983245:AWQ983271 BGM983245:BGM983271 BQI983245:BQI983271 CAE983245:CAE983271 CKA983245:CKA983271 CTW983245:CTW983271 DDS983245:DDS983271 DNO983245:DNO983271 DXK983245:DXK983271 EHG983245:EHG983271 ERC983245:ERC983271 FAY983245:FAY983271 FKU983245:FKU983271 FUQ983245:FUQ983271 GEM983245:GEM983271 GOI983245:GOI983271 GYE983245:GYE983271 HIA983245:HIA983271 HRW983245:HRW983271 IBS983245:IBS983271 ILO983245:ILO983271 IVK983245:IVK983271 JFG983245:JFG983271 JPC983245:JPC983271 JYY983245:JYY983271 KIU983245:KIU983271 KSQ983245:KSQ983271 LCM983245:LCM983271 LMI983245:LMI983271 LWE983245:LWE983271 MGA983245:MGA983271 MPW983245:MPW983271 MZS983245:MZS983271 NJO983245:NJO983271 NTK983245:NTK983271 ODG983245:ODG983271 ONC983245:ONC983271 OWY983245:OWY983271 PGU983245:PGU983271 PQQ983245:PQQ983271 QAM983245:QAM983271 QKI983245:QKI983271 QUE983245:QUE983271 REA983245:REA983271 RNW983245:RNW983271 RXS983245:RXS983271 SHO983245:SHO983271 SRK983245:SRK983271 TBG983245:TBG983271 TLC983245:TLC983271 TUY983245:TUY983271 UEU983245:UEU983271 UOQ983245:UOQ983271 UYM983245:UYM983271 VII983245:VII983271 VSE983245:VSE983271 WCA983245:WCA983271 WLW983245:WLW983271 BGM144 BQI144 CAE144 CKA144 CTW144 DDS144 DNO144 DXK144 EHG144 ERC144 FAY144 FKU144 FUQ144 GEM144 GOI144 GYE144 HIA144 HRW144 IBS144 ILO144 IVK144 JFG144 JPC144 JYY144 KIU144 KSQ144 LCM144 LMI144 LWE144 MGA144 MPW144 MZS144 NJO144 NTK144 ODG144 ONC144 OWY144 PGU144 PQQ144 QAM144 QKI144 QUE144 REA144 RNW144 RXS144 SHO144 SRK144 TBG144 TLC144 TUY144 UEU144 UOQ144 UYM144 VII144 VSE144 WCA144 WLW144 WVS144 JG144 TC144 ACY144 AMU144 AWQ144 AA219:AA224 Z134:Z142 Z157:Z162 AB132 AA163:AA177 JW177 TS177 ADO177 ANK177 AXG177 BHC177 BQY177 CAU177 CKQ177 CUM177 DEI177 DOE177 DYA177 EHW177 ERS177 FBO177 FLK177 FVG177 GFC177 GOY177 GYU177 HIQ177 HSM177 ICI177 IME177 IWA177 JFW177 JPS177 JZO177 KJK177 KTG177 LDC177 LMY177 LWU177 MGQ177 MQM177 NAI177 NKE177 NUA177 ODW177 ONS177 OXO177 PHK177 PRG177 QBC177 QKY177 QUU177 REQ177 ROM177 RYI177 SIE177 SSA177 TBW177 TLS177 TVO177 UFK177 UPG177 UZC177 VIY177 VSU177 WCQ177 WMM177 WWI177">
      <formula1>НДС</formula1>
    </dataValidation>
    <dataValidation type="list" allowBlank="1" showInputMessage="1" showErrorMessage="1" sqref="S155 S219 S222 S225:S230 S239:S240 S236 S232:S234">
      <formula1>Инкотермс</formula1>
    </dataValidation>
    <dataValidation type="list" allowBlank="1" showInputMessage="1" showErrorMessage="1" sqref="Z155">
      <formula1>ЕИ</formula1>
    </dataValidation>
    <dataValidation type="list" allowBlank="1" showInputMessage="1" showErrorMessage="1" sqref="J222 J182:J186 J274">
      <formula1>основания150</formula1>
    </dataValidation>
    <dataValidation type="custom" allowBlank="1" showInputMessage="1" showErrorMessage="1" sqref="AG134:AG142">
      <formula1>AA134*AF134</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2021-04-30T08:49:23Z</dcterms:modified>
</cp:coreProperties>
</file>